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/Kalkulio/Examples/"/>
    </mc:Choice>
  </mc:AlternateContent>
  <xr:revisionPtr revIDLastSave="0" documentId="13_ncr:1_{B8CC92B0-F967-8D4C-B1BA-CAD8743F0421}" xr6:coauthVersionLast="36" xr6:coauthVersionMax="36" xr10:uidLastSave="{00000000-0000-0000-0000-000000000000}"/>
  <bookViews>
    <workbookView xWindow="5620" yWindow="460" windowWidth="23560" windowHeight="16540" xr2:uid="{CC315672-AE46-4644-8F9B-5ABAD65D1042}"/>
    <workbookView xWindow="280" yWindow="460" windowWidth="18460" windowHeight="16540" activeTab="3" xr2:uid="{811374C6-E44F-FC4F-B79D-541C92217E25}"/>
  </bookViews>
  <sheets>
    <sheet name="Fence calculator" sheetId="1" r:id="rId1"/>
    <sheet name="Material" sheetId="4" r:id="rId2"/>
    <sheet name="def_function" sheetId="2" r:id="rId3"/>
    <sheet name="def_index_filter" sheetId="3" r:id="rId4"/>
  </sheets>
  <externalReferences>
    <externalReference r:id="rId5"/>
  </externalReferences>
  <definedNames>
    <definedName name="ActualNumberOfPayments">IFERROR(IF(LoanIsGood,IF(PaymentsPerYear=1,1,MATCH(0.01,End_Bal,-1)+1)),"")</definedName>
    <definedName name="ColumnTitle1">[1]!PaymentSchedule[[#Headers],[PMT NO]]</definedName>
    <definedName name="End_Bal">[1]!PaymentSchedule[ENDING BALANCE]</definedName>
    <definedName name="ExtraPayments">'[1]Excel Amortization Schedule'!$E$14</definedName>
    <definedName name="InterestRate">'[1]Excel Amortization Schedule'!$E$9</definedName>
    <definedName name="LastCol">MATCH(REPT("z",255),'[1]Excel Amortization Schedule'!$16:$16)</definedName>
    <definedName name="LastRow">MATCH(9.99E+307,'[1]Excel Amortization Schedule'!$B:$B)</definedName>
    <definedName name="LoanAmount">'[1]Excel Amortization Schedule'!$E$8</definedName>
    <definedName name="LoanIsGood">('[1]Excel Amortization Schedule'!$E$8*'[1]Excel Amortization Schedule'!$E$9*'[1]Excel Amortization Schedule'!$E$10*'[1]Excel Amortization Schedule'!$E$12)&gt;0</definedName>
    <definedName name="LoanPeriod">'[1]Excel Amortization Schedule'!$E$10</definedName>
    <definedName name="LoanStartDate">'[1]Excel Amortization Schedule'!$E$12</definedName>
    <definedName name="MaterialType">Material!$A$2:$B$16</definedName>
    <definedName name="PaymentsPerYear">'[1]Excel Amortization Schedule'!$E$11</definedName>
    <definedName name="PoctCapPrice">Material!$D$2:$E$6</definedName>
    <definedName name="PostCapPrice">Material!$D$2:$E$6</definedName>
    <definedName name="PrintArea_SET">OFFSET('[1]Excel Amortization Schedule'!$B$6,,,LastRow,LastCol)</definedName>
    <definedName name="ScheduledNumberOfPayments">'[1]Excel Amortization Schedule'!$I$9</definedName>
    <definedName name="ScheduledPayment">'[1]Excel Amortization Schedule'!$I$8</definedName>
    <definedName name="TotalEarlyPayments">SUM([1]!PaymentSchedule[EXTRA PAYMENT])</definedName>
    <definedName name="TotalInterest">SUM([1]!PaymentSchedule[INTEREST])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8" i="1" l="1"/>
  <c r="F28" i="1"/>
  <c r="F26" i="1"/>
  <c r="F24" i="1"/>
  <c r="F21" i="1"/>
  <c r="F17" i="1"/>
  <c r="F12" i="1" l="1"/>
  <c r="F13" i="1" s="1"/>
  <c r="F8" i="1"/>
  <c r="F9" i="1" s="1"/>
  <c r="F4" i="1"/>
  <c r="F5" i="1" s="1"/>
  <c r="F15" i="1" l="1"/>
  <c r="F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Abel</author>
  </authors>
  <commentList>
    <comment ref="B4" authorId="0" shapeId="0" xr:uid="{18DA32FD-F95F-D947-BAA8-F3E242597F0A}">
      <text>
        <r>
          <rPr>
            <sz val="10"/>
            <color rgb="FF000000"/>
            <rFont val="Calibri"/>
            <family val="2"/>
          </rPr>
          <t xml:space="preserve">@K{"input":{"id":"fence_height","label":"Fence height"}}
</t>
        </r>
      </text>
    </comment>
    <comment ref="B6" authorId="0" shapeId="0" xr:uid="{4055056B-F98D-AD4A-B903-8E843B26CF44}">
      <text>
        <r>
          <rPr>
            <sz val="10"/>
            <color rgb="FF000000"/>
            <rFont val="Calibri"/>
            <family val="2"/>
          </rPr>
          <t xml:space="preserve">@K{"input":{"id":"fence_panel_width_1","label":"Fence panel width #1"}}
</t>
        </r>
      </text>
    </comment>
    <comment ref="B7" authorId="0" shapeId="0" xr:uid="{0286F04A-46A3-6D41-9FEF-5DBFC19A719D}">
      <text>
        <r>
          <rPr>
            <sz val="10"/>
            <color rgb="FF000000"/>
            <rFont val="Calibri"/>
            <family val="2"/>
          </rPr>
          <t xml:space="preserve">@K{"input":{"id":"number_of_panels_1","label":"Number of panels"}}
</t>
        </r>
      </text>
    </comment>
    <comment ref="B8" authorId="0" shapeId="0" xr:uid="{2B3A887B-7C6E-834A-94B2-092B2D4D1283}">
      <text>
        <r>
          <rPr>
            <sz val="10"/>
            <color rgb="FF000000"/>
            <rFont val="Calibri"/>
            <family val="2"/>
          </rPr>
          <t xml:space="preserve">@K{"input":{"id":"fence_panel_width_2","label":"Fence panel width #2"}}
</t>
        </r>
      </text>
    </comment>
    <comment ref="B9" authorId="0" shapeId="0" xr:uid="{842DB2D6-CB8B-314C-9E54-4C50DC0D21AE}">
      <text>
        <r>
          <rPr>
            <sz val="10"/>
            <color rgb="FF000000"/>
            <rFont val="Calibri"/>
            <family val="2"/>
          </rPr>
          <t xml:space="preserve">@K{"input":{"id":"number_of_panels_2","label":"Number of panels"}}
</t>
        </r>
      </text>
    </comment>
    <comment ref="B10" authorId="0" shapeId="0" xr:uid="{80CF279D-D7F8-654A-80FF-82BEE1DC1BCE}">
      <text>
        <r>
          <rPr>
            <sz val="10"/>
            <color rgb="FF000000"/>
            <rFont val="Calibri"/>
            <family val="2"/>
          </rPr>
          <t xml:space="preserve">@K{"input":{"id":"fence_panel_width_3","label":"Fence panel width #3"}}
</t>
        </r>
      </text>
    </comment>
    <comment ref="B11" authorId="0" shapeId="0" xr:uid="{02EBD89F-30E8-6547-8E07-89BAA1921DD5}">
      <text>
        <r>
          <rPr>
            <sz val="10"/>
            <color rgb="FF000000"/>
            <rFont val="Calibri"/>
            <family val="2"/>
          </rPr>
          <t xml:space="preserve">@K{"input":{"id":"number_of_panels_3","label":"Number of panels"}}
</t>
        </r>
      </text>
    </comment>
    <comment ref="B13" authorId="0" shapeId="0" xr:uid="{C76730D7-AFE7-4847-AB97-57476A371A81}">
      <text>
        <r>
          <rPr>
            <sz val="10"/>
            <color rgb="FF000000"/>
            <rFont val="Calibri"/>
            <family val="2"/>
          </rPr>
          <t xml:space="preserve">@K{"output":{"id":"fence_perimeter_in_meters","label":"Fence perimeter in meters"}}
</t>
        </r>
      </text>
    </comment>
    <comment ref="B16" authorId="0" shapeId="0" xr:uid="{A9459357-84DB-594B-BB9E-EDE88724B75F}">
      <text>
        <r>
          <rPr>
            <sz val="10"/>
            <color rgb="FF000000"/>
            <rFont val="Calibri"/>
            <family val="2"/>
          </rPr>
          <t xml:space="preserve">@K{"input":{"id":"number_of_regular_posts","label":"Number of regular posts"}}
</t>
        </r>
      </text>
    </comment>
    <comment ref="B17" authorId="0" shapeId="0" xr:uid="{5509C0FE-21B0-0F4D-B1C4-3CC52C2AF364}">
      <text>
        <r>
          <rPr>
            <sz val="10"/>
            <color rgb="FF000000"/>
            <rFont val="Calibri"/>
            <family val="2"/>
            <scheme val="minor"/>
          </rPr>
          <t>@K{"input":{"id":"number</t>
        </r>
        <r>
          <rPr>
            <sz val="10"/>
            <color rgb="FF000000"/>
            <rFont val="Calibri"/>
            <family val="2"/>
            <scheme val="minor"/>
          </rPr>
          <t>_of_corner_posts</t>
        </r>
        <r>
          <rPr>
            <sz val="10"/>
            <color rgb="FF000000"/>
            <rFont val="Calibri"/>
            <family val="2"/>
            <scheme val="minor"/>
          </rPr>
          <t>","label":"Number</t>
        </r>
        <r>
          <rPr>
            <sz val="10"/>
            <color rgb="FF000000"/>
            <rFont val="Calibri"/>
            <family val="2"/>
            <scheme val="minor"/>
          </rPr>
          <t xml:space="preserve"> of corner posts</t>
        </r>
        <r>
          <rPr>
            <sz val="10"/>
            <color rgb="FF000000"/>
            <rFont val="Calibri"/>
            <family val="2"/>
            <scheme val="minor"/>
          </rPr>
          <t>"}}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B18" authorId="0" shapeId="0" xr:uid="{103192C0-1ACF-6D44-BC3E-62965739B9CC}">
      <text>
        <r>
          <rPr>
            <sz val="10"/>
            <color rgb="FF000000"/>
            <rFont val="Calibri"/>
            <family val="2"/>
          </rPr>
          <t xml:space="preserve">@K{"input":{"id":"number_of_end_posts","label":"Number of end posts"}}
</t>
        </r>
      </text>
    </comment>
    <comment ref="B19" authorId="0" shapeId="0" xr:uid="{DCBA0D97-5B55-4747-85F9-E32806BF3A3C}">
      <text>
        <r>
          <rPr>
            <sz val="10"/>
            <color rgb="FF000000"/>
            <rFont val="Calibri"/>
            <family val="2"/>
          </rPr>
          <t xml:space="preserve">@K{"input":{"id":"cap_style","label":"Cap style"}}
</t>
        </r>
      </text>
    </comment>
    <comment ref="B22" authorId="0" shapeId="0" xr:uid="{4B9228A0-8F0D-6149-9980-269CE5AF1F43}">
      <text>
        <r>
          <rPr>
            <sz val="10"/>
            <color rgb="FF000000"/>
            <rFont val="Calibri"/>
            <family val="2"/>
          </rPr>
          <t xml:space="preserve">@K{"input":{"id":"fence_material","label":"Fence material"}}
</t>
        </r>
      </text>
    </comment>
    <comment ref="B23" authorId="0" shapeId="0" xr:uid="{0B32D4C5-2934-1948-BC81-BA2D71B07EC8}">
      <text>
        <r>
          <rPr>
            <sz val="10"/>
            <color rgb="FF000000"/>
            <rFont val="Calibri"/>
            <family val="2"/>
          </rPr>
          <t xml:space="preserve">@K{"input":{"id":"material_type","label":"Material type"}}
</t>
        </r>
      </text>
    </comment>
    <comment ref="B28" authorId="0" shapeId="0" xr:uid="{9270C110-CE69-4944-AA3D-C9340136BF9B}">
      <text>
        <r>
          <rPr>
            <sz val="10"/>
            <color rgb="FF000000"/>
            <rFont val="Calibri"/>
            <family val="2"/>
          </rPr>
          <t xml:space="preserve">@K{"output":{"id":"fence_price","label":"Fence price"}}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Abel</author>
  </authors>
  <commentList>
    <comment ref="A1" authorId="0" shapeId="0" xr:uid="{843BCB5C-0AEB-F347-A4EF-CC13A830CC0C}">
      <text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B1" authorId="0" shapeId="0" xr:uid="{30B292A9-15F7-B64E-8738-3CFCE2000CD1}">
      <text>
        <r>
          <rPr>
            <sz val="10"/>
            <color rgb="FF000000"/>
            <rFont val="Calibri"/>
            <family val="2"/>
            <scheme val="minor"/>
          </rPr>
          <t>Define only on the first row of the web calculator.</t>
        </r>
      </text>
    </comment>
    <comment ref="C1" authorId="0" shapeId="0" xr:uid="{6D9DBD5E-4BF4-AD47-AD3D-4BAE8950A633}">
      <text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D1" authorId="0" shapeId="0" xr:uid="{C8DE77CD-60BA-E847-A00B-E54D97E2E354}">
      <text>
        <r>
          <rPr>
            <sz val="10"/>
            <color rgb="FF000000"/>
            <rFont val="Tahoma"/>
            <family val="2"/>
            <charset val="238"/>
          </rPr>
          <t xml:space="preserve">Can be left blank.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Define only on the first row of the web calculator.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E1" authorId="0" shapeId="0" xr:uid="{8CADF807-8FAD-F245-BBDE-69B032178270}">
      <text>
        <r>
          <rPr>
            <sz val="10"/>
            <color rgb="FF000000"/>
            <rFont val="Calibri"/>
            <family val="2"/>
            <scheme val="minor"/>
          </rPr>
          <t>Define only on the first row of the web calculator.</t>
        </r>
      </text>
    </comment>
    <comment ref="F1" authorId="0" shapeId="0" xr:uid="{18AD34C0-283A-3745-AE91-7C68517B3E75}">
      <text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H1" authorId="0" shapeId="0" xr:uid="{978DFD5C-A785-2D48-B3E6-F64A442E51A4}">
      <text>
        <r>
          <rPr>
            <sz val="10"/>
            <color rgb="FF000000"/>
            <rFont val="Tahoma"/>
            <family val="2"/>
            <charset val="238"/>
          </rPr>
          <t xml:space="preserve">Can be left blank.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J1" authorId="0" shapeId="0" xr:uid="{82BD5B89-20C5-E64C-8DFA-9DF0B63766C0}">
      <text>
        <r>
          <rPr>
            <sz val="10"/>
            <color rgb="FF000000"/>
            <rFont val="Tahoma"/>
            <family val="2"/>
            <charset val="238"/>
          </rPr>
          <t xml:space="preserve">Can be left blank.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Overrides parameter label entered in cell tag (comment).</t>
        </r>
      </text>
    </comment>
    <comment ref="K1" authorId="0" shapeId="0" xr:uid="{93603BFD-E311-B042-A66C-693777599347}">
      <text>
        <r>
          <rPr>
            <sz val="10"/>
            <color rgb="FF000000"/>
            <rFont val="Tahoma"/>
            <family val="2"/>
            <charset val="238"/>
          </rPr>
          <t xml:space="preserve">Text displayed under parameter field where user inputs data.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Can be left blank.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Overrides parameter label entered in cell tag (comment).</t>
        </r>
      </text>
    </comment>
    <comment ref="L1" authorId="0" shapeId="0" xr:uid="{F3B4F9B4-45A7-5F4F-8D52-117D1CA13E4F}">
      <text>
        <r>
          <rPr>
            <sz val="10"/>
            <color rgb="FF000000"/>
            <rFont val="Tahoma"/>
            <family val="2"/>
            <charset val="238"/>
          </rPr>
          <t xml:space="preserve">Can be left blank when no option list assosiated with parameter.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Define option lists in def_index_filter worksheet.</t>
        </r>
      </text>
    </comment>
    <comment ref="O1" authorId="0" shapeId="0" xr:uid="{AF628030-2055-174F-A248-978B3DABC124}">
      <text>
        <r>
          <rPr>
            <sz val="10"/>
            <color rgb="FF000000"/>
            <rFont val="Tahoma"/>
            <family val="2"/>
            <charset val="238"/>
          </rPr>
          <t>Visible by default.</t>
        </r>
      </text>
    </comment>
    <comment ref="P1" authorId="0" shapeId="0" xr:uid="{0359860D-1F9D-9E40-ADDF-54383E9FA2B6}">
      <text>
        <r>
          <rPr>
            <sz val="10"/>
            <color rgb="FF000000"/>
            <rFont val="Tahoma"/>
            <family val="2"/>
            <charset val="238"/>
          </rPr>
          <t>Required by default.</t>
        </r>
      </text>
    </comment>
    <comment ref="S1" authorId="0" shapeId="0" xr:uid="{F0E973B8-C880-D048-A7CE-141CCCCD816E}">
      <text>
        <r>
          <rPr>
            <sz val="10"/>
            <color rgb="FF000000"/>
            <rFont val="Tahoma"/>
            <family val="2"/>
            <charset val="238"/>
          </rPr>
          <t>When blank, order as on this spreadsheet applied.</t>
        </r>
      </text>
    </comment>
    <comment ref="U1" authorId="0" shapeId="0" xr:uid="{37DA1C8E-02AC-2245-A037-947A60E257C9}">
      <text>
        <r>
          <rPr>
            <sz val="10"/>
            <color rgb="FF000000"/>
            <rFont val="Tahoma"/>
            <family val="2"/>
            <charset val="238"/>
          </rPr>
          <t xml:space="preserve">First value = Panel border color
</t>
        </r>
        <r>
          <rPr>
            <sz val="10"/>
            <color rgb="FF000000"/>
            <rFont val="Tahoma"/>
            <family val="2"/>
            <charset val="238"/>
          </rPr>
          <t xml:space="preserve">Second value = Panel text color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 xml:space="preserve">Values separated by space.
</t>
        </r>
        <r>
          <rPr>
            <sz val="10"/>
            <color rgb="FF000000"/>
            <rFont val="Tahoma"/>
            <family val="2"/>
            <charset val="238"/>
          </rPr>
          <t>Values in hex (e.g. #5AEC80) or RGB (e.g. 90,236,128)</t>
        </r>
      </text>
    </comment>
    <comment ref="V1" authorId="0" shapeId="0" xr:uid="{61A64438-B02B-1246-BE97-01D43F9FC819}">
      <text>
        <r>
          <rPr>
            <sz val="10"/>
            <color rgb="FF000000"/>
            <rFont val="Tahoma"/>
            <family val="2"/>
            <charset val="238"/>
          </rPr>
          <t xml:space="preserve">Accepted values: TRUE, FALSE
</t>
        </r>
        <r>
          <rPr>
            <sz val="10"/>
            <color rgb="FF000000"/>
            <rFont val="Tahoma"/>
            <family val="2"/>
            <charset val="238"/>
          </rPr>
          <t xml:space="preserve">Formulas can be used.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Visible by default.</t>
        </r>
      </text>
    </comment>
    <comment ref="W1" authorId="0" shapeId="0" xr:uid="{6CE567E1-253C-374B-A33F-E0431B502CA9}">
      <text>
        <r>
          <rPr>
            <sz val="10"/>
            <color rgb="FF000000"/>
            <rFont val="Calibri"/>
            <family val="2"/>
            <scheme val="minor"/>
          </rPr>
          <t>Accepted values: TRUE, FALSE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Formulas can be used.
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Editable by default.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Z1" authorId="0" shapeId="0" xr:uid="{BA65FDDF-29AA-F04A-90F5-F0DFE5B3E155}">
      <text>
        <r>
          <rPr>
            <sz val="10"/>
            <color rgb="FF000000"/>
            <rFont val="Tahoma"/>
            <family val="2"/>
            <charset val="238"/>
          </rPr>
          <t>Defined only on the row of the first parameter in panel.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Abel</author>
  </authors>
  <commentList>
    <comment ref="A1" authorId="0" shapeId="0" xr:uid="{A73C1771-4785-D04E-84F2-E7BF90471603}">
      <text>
        <r>
          <rPr>
            <sz val="10"/>
            <color rgb="FF000000"/>
            <rFont val="Tahoma"/>
            <family val="2"/>
            <charset val="238"/>
          </rPr>
          <t>Define only on the first row of the option list.</t>
        </r>
      </text>
    </comment>
    <comment ref="B1" authorId="0" shapeId="0" xr:uid="{C9E130C3-EFB0-1440-97E4-61AF85E2E807}">
      <text>
        <r>
          <rPr>
            <sz val="10.5"/>
            <color rgb="FF000000"/>
            <rFont val="Calibri"/>
            <family val="2"/>
          </rPr>
          <t>Define only on the first row of the option list.</t>
        </r>
      </text>
    </comment>
    <comment ref="C1" authorId="0" shapeId="0" xr:uid="{71B775F4-BCAA-FD48-BC47-9ACFA90D8B26}">
      <text>
        <r>
          <rPr>
            <sz val="10"/>
            <color rgb="FF000000"/>
            <rFont val="Tahoma"/>
            <family val="2"/>
            <charset val="238"/>
          </rPr>
          <t xml:space="preserve">Enter one of following: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 xml:space="preserve">STRING - for text
</t>
        </r>
        <r>
          <rPr>
            <sz val="10"/>
            <color rgb="FF000000"/>
            <rFont val="Tahoma"/>
            <family val="2"/>
            <charset val="238"/>
          </rPr>
          <t xml:space="preserve">BOOLEAN - for TRUE/FALSE
</t>
        </r>
        <r>
          <rPr>
            <sz val="10"/>
            <color rgb="FF000000"/>
            <rFont val="Tahoma"/>
            <family val="2"/>
            <charset val="238"/>
          </rPr>
          <t xml:space="preserve">NUMERIC - for numbers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</rPr>
          <t>Define only on the first row of the option list.</t>
        </r>
      </text>
    </comment>
  </commentList>
</comments>
</file>

<file path=xl/sharedStrings.xml><?xml version="1.0" encoding="utf-8"?>
<sst xmlns="http://schemas.openxmlformats.org/spreadsheetml/2006/main" count="229" uniqueCount="125">
  <si>
    <t>Fence price calculator</t>
  </si>
  <si>
    <t>Fence perimeter in meters</t>
  </si>
  <si>
    <t>Fence height</t>
  </si>
  <si>
    <t>Number of regular posts</t>
  </si>
  <si>
    <t>Number of corner posts</t>
  </si>
  <si>
    <t>Number of end posts</t>
  </si>
  <si>
    <t>Cap style</t>
  </si>
  <si>
    <t>Web calculator
ID*</t>
  </si>
  <si>
    <t>Web calculator
name*</t>
  </si>
  <si>
    <t>Web calculator
description</t>
  </si>
  <si>
    <t>Web calculator
group</t>
  </si>
  <si>
    <t>Web calculator
icon</t>
  </si>
  <si>
    <t>Web calculator
icon color</t>
  </si>
  <si>
    <t>Web calculator
interface</t>
  </si>
  <si>
    <t>Web calculator
visible to roles</t>
  </si>
  <si>
    <t>Parameter
ID*</t>
  </si>
  <si>
    <t>Parameter
label</t>
  </si>
  <si>
    <t>Parameter
help</t>
  </si>
  <si>
    <t>Parameter
option list</t>
  </si>
  <si>
    <t>Parameter
default value*</t>
  </si>
  <si>
    <t>Parameter
protocol group label</t>
  </si>
  <si>
    <t>Parameter
protocol visibility</t>
  </si>
  <si>
    <t>Parameter
requirement</t>
  </si>
  <si>
    <t>Parameter
visible to roles</t>
  </si>
  <si>
    <t>Parameter
displayed on page*</t>
  </si>
  <si>
    <t>Parameter
order on page/protocol</t>
  </si>
  <si>
    <t>Parameter
panel label*</t>
  </si>
  <si>
    <t>Parameter
panel color</t>
  </si>
  <si>
    <t>Parameter
visibility</t>
  </si>
  <si>
    <t>Parameter
editability</t>
  </si>
  <si>
    <t>Parameter
label width
(1-12)</t>
  </si>
  <si>
    <t>Parameter
field width
(1-12)</t>
  </si>
  <si>
    <t>Parameter
panel width
(1-12)</t>
  </si>
  <si>
    <t>service</t>
  </si>
  <si>
    <t>Fence panel width #1</t>
  </si>
  <si>
    <t>Number of panels</t>
  </si>
  <si>
    <t>Fence panel width #2</t>
  </si>
  <si>
    <t>Fence panel width #3</t>
  </si>
  <si>
    <t>Step 1/3: Define fence panels</t>
  </si>
  <si>
    <t>Step 2/3: Define posts &amp; caps</t>
  </si>
  <si>
    <t>Step 3/3: Define material</t>
  </si>
  <si>
    <t>Fence material</t>
  </si>
  <si>
    <t>Material type</t>
  </si>
  <si>
    <t>Price</t>
  </si>
  <si>
    <t>Fence price</t>
  </si>
  <si>
    <t>fence_price_calculator</t>
  </si>
  <si>
    <t>fence_height</t>
  </si>
  <si>
    <t>fence_panel_width_1</t>
  </si>
  <si>
    <t>number_of_panels_1</t>
  </si>
  <si>
    <t>fence_panel_width_2</t>
  </si>
  <si>
    <t>number_of_panels_2</t>
  </si>
  <si>
    <t>fence_panel_width_3</t>
  </si>
  <si>
    <t>number_of_panels_3</t>
  </si>
  <si>
    <t>fence_perimeter_in_meters</t>
  </si>
  <si>
    <t>number_of_regular_posts</t>
  </si>
  <si>
    <t>number_of_corner_posts</t>
  </si>
  <si>
    <t>number_of_end_posts</t>
  </si>
  <si>
    <t>cap_style</t>
  </si>
  <si>
    <t>fence_material</t>
  </si>
  <si>
    <t>material_type</t>
  </si>
  <si>
    <t>fence_price</t>
  </si>
  <si>
    <t>fence_height_list</t>
  </si>
  <si>
    <t>fence_panel_width_list</t>
  </si>
  <si>
    <t>cap_style_list</t>
  </si>
  <si>
    <t>fence_material_list</t>
  </si>
  <si>
    <t>material_type_list</t>
  </si>
  <si>
    <t>Option list
ID*</t>
  </si>
  <si>
    <t>Option list
name*</t>
  </si>
  <si>
    <t>Option list
value type*</t>
  </si>
  <si>
    <t>Option
ID*</t>
  </si>
  <si>
    <t>Option
calculation value*</t>
  </si>
  <si>
    <t>Option
display text*</t>
  </si>
  <si>
    <t>STRING</t>
  </si>
  <si>
    <t>Wood</t>
  </si>
  <si>
    <t>Metal</t>
  </si>
  <si>
    <t>Plastic</t>
  </si>
  <si>
    <t>Oak</t>
  </si>
  <si>
    <t>Walnut</t>
  </si>
  <si>
    <t>Mahagony</t>
  </si>
  <si>
    <t>Pine</t>
  </si>
  <si>
    <t>Fir</t>
  </si>
  <si>
    <t>Iron</t>
  </si>
  <si>
    <t>Aluminum</t>
  </si>
  <si>
    <t>Copper</t>
  </si>
  <si>
    <t>Bronze</t>
  </si>
  <si>
    <t>Zinc</t>
  </si>
  <si>
    <t>PET</t>
  </si>
  <si>
    <t>HDPE</t>
  </si>
  <si>
    <t>PVC</t>
  </si>
  <si>
    <t>LDPE</t>
  </si>
  <si>
    <t>PP</t>
  </si>
  <si>
    <t>0,75 m</t>
  </si>
  <si>
    <t>1,05 m</t>
  </si>
  <si>
    <t>1,35 m</t>
  </si>
  <si>
    <t>1,65 m</t>
  </si>
  <si>
    <t>1,80 m</t>
  </si>
  <si>
    <t>1,95 m</t>
  </si>
  <si>
    <t>1,50 m</t>
  </si>
  <si>
    <t>1,20 m</t>
  </si>
  <si>
    <t>1,00 m</t>
  </si>
  <si>
    <t>1,30 m</t>
  </si>
  <si>
    <t>2,00 m</t>
  </si>
  <si>
    <t>2,50 m</t>
  </si>
  <si>
    <t>None</t>
  </si>
  <si>
    <t>Acorn</t>
  </si>
  <si>
    <t>Half round</t>
  </si>
  <si>
    <t>Chamfered</t>
  </si>
  <si>
    <t>Ball &amp; Collar</t>
  </si>
  <si>
    <t>Total width</t>
  </si>
  <si>
    <t>Area</t>
  </si>
  <si>
    <t>Total area</t>
  </si>
  <si>
    <t>Fence material type</t>
  </si>
  <si>
    <t>price/m2</t>
  </si>
  <si>
    <t>Price/m2 of selected material</t>
  </si>
  <si>
    <t>Fence panel price</t>
  </si>
  <si>
    <t>Post cap</t>
  </si>
  <si>
    <t>price/pc</t>
  </si>
  <si>
    <t>Number of posts</t>
  </si>
  <si>
    <t>Price of post</t>
  </si>
  <si>
    <t>Posts price</t>
  </si>
  <si>
    <t>Cap price</t>
  </si>
  <si>
    <t>Caps price</t>
  </si>
  <si>
    <t>NUMERIC</t>
  </si>
  <si>
    <t>Fence panel width</t>
  </si>
  <si>
    <t>#945200 #FFFFFF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</si>
</sst>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0.00&quot; m&quot;"/>
    <numFmt numFmtId="165" formatCode="0.00&quot; m2&quot;"/>
  </numFmts>
  <fonts count="1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0"/>
      <color rgb="FF5AEC8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Tahoma"/>
      <family val="2"/>
      <charset val="238"/>
    </font>
    <font>
      <sz val="10.5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29"/>
      </patternFill>
    </fill>
    <fill>
      <patternFill patternType="solid">
        <fgColor theme="1"/>
        <bgColor rgb="FFFF8080"/>
      </patternFill>
    </fill>
    <fill>
      <patternFill patternType="solid">
        <fgColor rgb="FF5AEC80"/>
        <bgColor indexed="29"/>
      </patternFill>
    </fill>
    <fill>
      <patternFill patternType="solid">
        <fgColor rgb="FF5AEC80"/>
        <bgColor indexed="26"/>
      </patternFill>
    </fill>
    <fill>
      <patternFill patternType="solid">
        <fgColor rgb="FF5AEC80"/>
        <bgColor indexed="64"/>
      </patternFill>
    </fill>
    <fill>
      <patternFill patternType="solid">
        <fgColor rgb="FF5AEC80"/>
        <bgColor indexed="49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/>
      <right/>
      <top/>
      <bottom style="thin">
        <color rgb="FF333333"/>
      </bottom>
      <diagonal/>
    </border>
    <border>
      <left/>
      <right style="thin">
        <color indexed="64"/>
      </right>
      <top/>
      <bottom style="thin">
        <color rgb="FF333333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hair">
        <color indexed="8"/>
      </right>
      <top/>
      <bottom style="thin">
        <color indexed="59"/>
      </bottom>
      <diagonal/>
    </border>
    <border>
      <left style="hair">
        <color indexed="8"/>
      </left>
      <right style="thin">
        <color indexed="64"/>
      </right>
      <top/>
      <bottom style="thin">
        <color indexed="59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5" fillId="8" borderId="7" xfId="1" applyFont="1" applyFill="1" applyBorder="1" applyAlignment="1">
      <alignment horizontal="center" vertical="center" wrapText="1"/>
    </xf>
    <xf numFmtId="0" fontId="5" fillId="8" borderId="8" xfId="1" applyFont="1" applyFill="1" applyBorder="1" applyAlignment="1">
      <alignment horizontal="center" vertical="center" wrapText="1"/>
    </xf>
    <xf numFmtId="0" fontId="5" fillId="0" borderId="1" xfId="1" applyFont="1" applyBorder="1"/>
    <xf numFmtId="0" fontId="5" fillId="0" borderId="6" xfId="2" applyFont="1" applyBorder="1"/>
    <xf numFmtId="0" fontId="1" fillId="0" borderId="0" xfId="1"/>
    <xf numFmtId="0" fontId="1" fillId="0" borderId="0" xfId="1" applyAlignment="1">
      <alignment wrapText="1"/>
    </xf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2" fillId="2" borderId="13" xfId="0" applyFont="1" applyFill="1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0" borderId="0" xfId="1" applyFont="1"/>
    <xf numFmtId="0" fontId="1" fillId="0" borderId="0" xfId="1" applyBorder="1"/>
    <xf numFmtId="0" fontId="0" fillId="0" borderId="0" xfId="1" applyFont="1" applyBorder="1"/>
    <xf numFmtId="0" fontId="0" fillId="0" borderId="10" xfId="1" applyFont="1" applyBorder="1"/>
    <xf numFmtId="0" fontId="1" fillId="0" borderId="16" xfId="1" applyBorder="1"/>
    <xf numFmtId="0" fontId="1" fillId="0" borderId="17" xfId="1" applyBorder="1"/>
    <xf numFmtId="0" fontId="0" fillId="0" borderId="16" xfId="1" applyFont="1" applyBorder="1"/>
    <xf numFmtId="0" fontId="1" fillId="0" borderId="18" xfId="1" applyBorder="1"/>
    <xf numFmtId="0" fontId="0" fillId="0" borderId="12" xfId="1" applyFont="1" applyBorder="1"/>
    <xf numFmtId="0" fontId="0" fillId="0" borderId="9" xfId="1" applyFont="1" applyBorder="1"/>
    <xf numFmtId="0" fontId="0" fillId="0" borderId="11" xfId="1" applyFont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/>
    <xf numFmtId="0" fontId="0" fillId="0" borderId="19" xfId="0" applyBorder="1"/>
    <xf numFmtId="0" fontId="0" fillId="0" borderId="0" xfId="0" applyBorder="1"/>
    <xf numFmtId="0" fontId="0" fillId="0" borderId="0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164" fontId="0" fillId="0" borderId="9" xfId="0" applyNumberFormat="1" applyBorder="1"/>
    <xf numFmtId="165" fontId="0" fillId="0" borderId="9" xfId="0" applyNumberFormat="1" applyBorder="1"/>
    <xf numFmtId="0" fontId="0" fillId="0" borderId="13" xfId="0" applyBorder="1"/>
    <xf numFmtId="0" fontId="0" fillId="0" borderId="15" xfId="0" applyFill="1" applyBorder="1"/>
    <xf numFmtId="0" fontId="0" fillId="0" borderId="12" xfId="0" applyFill="1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9" borderId="18" xfId="0" applyFill="1" applyBorder="1"/>
    <xf numFmtId="44" fontId="0" fillId="9" borderId="17" xfId="3" applyFont="1" applyFill="1" applyBorder="1"/>
    <xf numFmtId="0" fontId="11" fillId="0" borderId="13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/>
    <xf numFmtId="44" fontId="12" fillId="0" borderId="9" xfId="3" applyFont="1" applyBorder="1"/>
    <xf numFmtId="44" fontId="12" fillId="0" borderId="11" xfId="3" applyFont="1" applyBorder="1"/>
    <xf numFmtId="44" fontId="0" fillId="0" borderId="9" xfId="3" applyFont="1" applyBorder="1"/>
    <xf numFmtId="44" fontId="0" fillId="0" borderId="11" xfId="3" applyFont="1" applyBorder="1"/>
    <xf numFmtId="44" fontId="0" fillId="0" borderId="14" xfId="3" applyFont="1" applyBorder="1"/>
    <xf numFmtId="44" fontId="0" fillId="0" borderId="11" xfId="0" applyNumberFormat="1" applyBorder="1"/>
    <xf numFmtId="164" fontId="0" fillId="0" borderId="11" xfId="0" applyNumberFormat="1" applyBorder="1"/>
    <xf numFmtId="0" fontId="1" fillId="0" borderId="9" xfId="1" applyNumberFormat="1" applyBorder="1"/>
  </cellXfs>
  <cellStyles count="4">
    <cellStyle name="Currency" xfId="3" builtinId="4"/>
    <cellStyle name="Normal" xfId="0" builtinId="0"/>
    <cellStyle name="Normal 2" xfId="1" xr:uid="{F52E2CFE-2810-F04B-860E-2F718E74E00E}"/>
    <cellStyle name="Normal 3" xfId="2" xr:uid="{CA5D849B-2A92-9F44-BB97-7838CD08C64A}"/>
  </cellStyles>
  <dxfs count="1">
    <dxf>
      <font>
        <b val="0"/>
        <condense val="0"/>
        <extend val="0"/>
        <sz val="12"/>
        <color indexed="17"/>
      </font>
      <fill>
        <patternFill patternType="solid">
          <fgColor indexed="27"/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-mortgage-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 Amortization Schedule"/>
      <sheetName val="def_function"/>
      <sheetName val="excel-mortgage-calculator"/>
    </sheetNames>
    <sheetDataSet>
      <sheetData sheetId="0">
        <row r="3">
          <cell r="B3" t="str">
            <v>This Excel spreadsheet makes it easy to view the amortization of a home loan with optional extra monthly payments. Want more features? View our website to see interactive graphs for your loan.</v>
          </cell>
        </row>
        <row r="4">
          <cell r="B4" t="str">
            <v>Our website allows you to share calculations, see local mortgage rates &amp; generate printable loan amortization tables.</v>
          </cell>
        </row>
        <row r="5">
          <cell r="B5" t="str">
            <v>You can also include other expenses including property taxes, homeowners' insurance &amp; HOA fees on our website.</v>
          </cell>
        </row>
        <row r="6">
          <cell r="B6" t="str">
            <v>MORTGAGE AMORTIZATION SCHEDULE</v>
          </cell>
        </row>
        <row r="8">
          <cell r="E8">
            <v>200000</v>
          </cell>
          <cell r="I8">
            <v>1073.6432460242781</v>
          </cell>
        </row>
        <row r="9">
          <cell r="E9">
            <v>0.05</v>
          </cell>
          <cell r="I9">
            <v>360</v>
          </cell>
        </row>
        <row r="10">
          <cell r="E10">
            <v>30</v>
          </cell>
        </row>
        <row r="11">
          <cell r="E11">
            <v>12</v>
          </cell>
        </row>
        <row r="12">
          <cell r="E12">
            <v>44129</v>
          </cell>
        </row>
        <row r="14">
          <cell r="E14">
            <v>100</v>
          </cell>
        </row>
        <row r="16">
          <cell r="B16" t="str">
            <v>PMT NO</v>
          </cell>
          <cell r="C16" t="str">
            <v>PAYMENT DATE</v>
          </cell>
          <cell r="D16" t="str">
            <v>BEGINNING BALANCE</v>
          </cell>
          <cell r="E16" t="str">
            <v>SCHEDULED PAYMENT</v>
          </cell>
          <cell r="F16" t="str">
            <v>EXTRA PAYMENT</v>
          </cell>
          <cell r="G16" t="str">
            <v>TOTAL PAYMENT</v>
          </cell>
          <cell r="H16" t="str">
            <v>PRINCIPAL</v>
          </cell>
          <cell r="I16" t="str">
            <v>INTEREST</v>
          </cell>
          <cell r="J16" t="str">
            <v>ENDING BALANCE</v>
          </cell>
          <cell r="K16" t="str">
            <v>CUMULATIVE INTEREST</v>
          </cell>
        </row>
        <row r="17">
          <cell r="B17">
            <v>1</v>
          </cell>
        </row>
        <row r="18">
          <cell r="B18">
            <v>2</v>
          </cell>
        </row>
        <row r="19">
          <cell r="B19">
            <v>3</v>
          </cell>
        </row>
        <row r="20">
          <cell r="B20">
            <v>4</v>
          </cell>
        </row>
        <row r="21">
          <cell r="B21">
            <v>5</v>
          </cell>
        </row>
        <row r="22">
          <cell r="B22">
            <v>6</v>
          </cell>
        </row>
        <row r="23">
          <cell r="B23">
            <v>7</v>
          </cell>
        </row>
        <row r="24">
          <cell r="B24">
            <v>8</v>
          </cell>
        </row>
        <row r="25">
          <cell r="B25">
            <v>9</v>
          </cell>
        </row>
        <row r="26">
          <cell r="B26">
            <v>10</v>
          </cell>
        </row>
        <row r="27">
          <cell r="B27">
            <v>11</v>
          </cell>
        </row>
        <row r="28">
          <cell r="B28">
            <v>12</v>
          </cell>
        </row>
        <row r="29">
          <cell r="B29">
            <v>13</v>
          </cell>
        </row>
        <row r="30">
          <cell r="B30">
            <v>14</v>
          </cell>
        </row>
        <row r="31">
          <cell r="B31">
            <v>15</v>
          </cell>
        </row>
        <row r="32">
          <cell r="B32">
            <v>16</v>
          </cell>
        </row>
        <row r="33">
          <cell r="B33">
            <v>17</v>
          </cell>
        </row>
        <row r="34">
          <cell r="B34">
            <v>18</v>
          </cell>
        </row>
        <row r="35">
          <cell r="B35">
            <v>19</v>
          </cell>
        </row>
        <row r="36">
          <cell r="B36">
            <v>20</v>
          </cell>
        </row>
        <row r="37">
          <cell r="B37">
            <v>21</v>
          </cell>
        </row>
        <row r="38">
          <cell r="B38">
            <v>22</v>
          </cell>
        </row>
        <row r="39">
          <cell r="B39">
            <v>23</v>
          </cell>
        </row>
        <row r="40">
          <cell r="B40">
            <v>24</v>
          </cell>
        </row>
        <row r="41">
          <cell r="B41">
            <v>25</v>
          </cell>
        </row>
        <row r="42">
          <cell r="B42">
            <v>26</v>
          </cell>
        </row>
        <row r="43">
          <cell r="B43">
            <v>27</v>
          </cell>
        </row>
        <row r="44">
          <cell r="B44">
            <v>28</v>
          </cell>
        </row>
        <row r="45">
          <cell r="B45">
            <v>29</v>
          </cell>
        </row>
        <row r="46">
          <cell r="B46">
            <v>30</v>
          </cell>
        </row>
        <row r="47">
          <cell r="B47">
            <v>31</v>
          </cell>
        </row>
        <row r="48">
          <cell r="B48">
            <v>32</v>
          </cell>
        </row>
        <row r="49">
          <cell r="B49">
            <v>33</v>
          </cell>
        </row>
        <row r="50">
          <cell r="B50">
            <v>34</v>
          </cell>
        </row>
        <row r="51">
          <cell r="B51">
            <v>35</v>
          </cell>
        </row>
        <row r="52">
          <cell r="B52">
            <v>36</v>
          </cell>
        </row>
        <row r="53">
          <cell r="B53">
            <v>37</v>
          </cell>
        </row>
        <row r="54">
          <cell r="B54">
            <v>38</v>
          </cell>
        </row>
        <row r="55">
          <cell r="B55">
            <v>39</v>
          </cell>
        </row>
        <row r="56">
          <cell r="B56">
            <v>40</v>
          </cell>
        </row>
        <row r="57">
          <cell r="B57">
            <v>41</v>
          </cell>
        </row>
        <row r="58">
          <cell r="B58">
            <v>42</v>
          </cell>
        </row>
        <row r="59">
          <cell r="B59">
            <v>43</v>
          </cell>
        </row>
        <row r="60">
          <cell r="B60">
            <v>44</v>
          </cell>
        </row>
        <row r="61">
          <cell r="B61">
            <v>45</v>
          </cell>
        </row>
        <row r="62">
          <cell r="B62">
            <v>46</v>
          </cell>
        </row>
        <row r="63">
          <cell r="B63">
            <v>47</v>
          </cell>
        </row>
        <row r="64">
          <cell r="B64">
            <v>48</v>
          </cell>
        </row>
        <row r="65">
          <cell r="B65">
            <v>49</v>
          </cell>
        </row>
        <row r="66">
          <cell r="B66">
            <v>50</v>
          </cell>
        </row>
        <row r="67">
          <cell r="B67">
            <v>51</v>
          </cell>
        </row>
        <row r="68">
          <cell r="B68">
            <v>52</v>
          </cell>
        </row>
        <row r="69">
          <cell r="B69">
            <v>53</v>
          </cell>
        </row>
        <row r="70">
          <cell r="B70">
            <v>54</v>
          </cell>
        </row>
        <row r="71">
          <cell r="B71">
            <v>55</v>
          </cell>
        </row>
        <row r="72">
          <cell r="B72">
            <v>56</v>
          </cell>
        </row>
        <row r="73">
          <cell r="B73">
            <v>57</v>
          </cell>
        </row>
        <row r="74">
          <cell r="B74">
            <v>58</v>
          </cell>
        </row>
        <row r="75">
          <cell r="B75">
            <v>59</v>
          </cell>
        </row>
        <row r="76">
          <cell r="B76">
            <v>60</v>
          </cell>
        </row>
        <row r="77">
          <cell r="B77">
            <v>61</v>
          </cell>
        </row>
        <row r="78">
          <cell r="B78">
            <v>62</v>
          </cell>
        </row>
        <row r="79">
          <cell r="B79">
            <v>63</v>
          </cell>
        </row>
        <row r="80">
          <cell r="B80">
            <v>64</v>
          </cell>
        </row>
        <row r="81">
          <cell r="B81">
            <v>65</v>
          </cell>
        </row>
        <row r="82">
          <cell r="B82">
            <v>66</v>
          </cell>
        </row>
        <row r="83">
          <cell r="B83">
            <v>67</v>
          </cell>
        </row>
        <row r="84">
          <cell r="B84">
            <v>68</v>
          </cell>
        </row>
        <row r="85">
          <cell r="B85">
            <v>69</v>
          </cell>
        </row>
        <row r="86">
          <cell r="B86">
            <v>70</v>
          </cell>
        </row>
        <row r="87">
          <cell r="B87">
            <v>71</v>
          </cell>
        </row>
        <row r="88">
          <cell r="B88">
            <v>72</v>
          </cell>
        </row>
        <row r="89">
          <cell r="B89">
            <v>73</v>
          </cell>
        </row>
        <row r="90">
          <cell r="B90">
            <v>74</v>
          </cell>
        </row>
        <row r="91">
          <cell r="B91">
            <v>75</v>
          </cell>
        </row>
        <row r="92">
          <cell r="B92">
            <v>76</v>
          </cell>
        </row>
        <row r="93">
          <cell r="B93">
            <v>77</v>
          </cell>
        </row>
        <row r="94">
          <cell r="B94">
            <v>78</v>
          </cell>
        </row>
        <row r="95">
          <cell r="B95">
            <v>79</v>
          </cell>
        </row>
        <row r="96">
          <cell r="B96">
            <v>80</v>
          </cell>
        </row>
        <row r="97">
          <cell r="B97">
            <v>81</v>
          </cell>
        </row>
        <row r="98">
          <cell r="B98">
            <v>82</v>
          </cell>
        </row>
        <row r="99">
          <cell r="B99">
            <v>83</v>
          </cell>
        </row>
        <row r="100">
          <cell r="B100">
            <v>84</v>
          </cell>
        </row>
        <row r="101">
          <cell r="B101">
            <v>85</v>
          </cell>
        </row>
        <row r="102">
          <cell r="B102">
            <v>86</v>
          </cell>
        </row>
        <row r="103">
          <cell r="B103">
            <v>87</v>
          </cell>
        </row>
        <row r="104">
          <cell r="B104">
            <v>88</v>
          </cell>
        </row>
        <row r="105">
          <cell r="B105">
            <v>89</v>
          </cell>
        </row>
        <row r="106">
          <cell r="B106">
            <v>90</v>
          </cell>
        </row>
        <row r="107">
          <cell r="B107">
            <v>91</v>
          </cell>
        </row>
        <row r="108">
          <cell r="B108">
            <v>92</v>
          </cell>
        </row>
        <row r="109">
          <cell r="B109">
            <v>93</v>
          </cell>
        </row>
        <row r="110">
          <cell r="B110">
            <v>94</v>
          </cell>
        </row>
        <row r="111">
          <cell r="B111">
            <v>95</v>
          </cell>
        </row>
        <row r="112">
          <cell r="B112">
            <v>96</v>
          </cell>
        </row>
        <row r="113">
          <cell r="B113">
            <v>97</v>
          </cell>
        </row>
        <row r="114">
          <cell r="B114">
            <v>98</v>
          </cell>
        </row>
        <row r="115">
          <cell r="B115">
            <v>99</v>
          </cell>
        </row>
        <row r="116">
          <cell r="B116">
            <v>100</v>
          </cell>
        </row>
        <row r="117">
          <cell r="B117">
            <v>101</v>
          </cell>
        </row>
        <row r="118">
          <cell r="B118">
            <v>102</v>
          </cell>
        </row>
        <row r="119">
          <cell r="B119">
            <v>103</v>
          </cell>
        </row>
        <row r="120">
          <cell r="B120">
            <v>104</v>
          </cell>
        </row>
        <row r="121">
          <cell r="B121">
            <v>105</v>
          </cell>
        </row>
        <row r="122">
          <cell r="B122">
            <v>106</v>
          </cell>
        </row>
        <row r="123">
          <cell r="B123">
            <v>107</v>
          </cell>
        </row>
        <row r="124">
          <cell r="B124">
            <v>108</v>
          </cell>
        </row>
        <row r="125">
          <cell r="B125">
            <v>109</v>
          </cell>
        </row>
        <row r="126">
          <cell r="B126">
            <v>110</v>
          </cell>
        </row>
        <row r="127">
          <cell r="B127">
            <v>111</v>
          </cell>
        </row>
        <row r="128">
          <cell r="B128">
            <v>112</v>
          </cell>
        </row>
        <row r="129">
          <cell r="B129">
            <v>113</v>
          </cell>
        </row>
        <row r="130">
          <cell r="B130">
            <v>114</v>
          </cell>
        </row>
        <row r="131">
          <cell r="B131">
            <v>115</v>
          </cell>
        </row>
        <row r="132">
          <cell r="B132">
            <v>116</v>
          </cell>
        </row>
        <row r="133">
          <cell r="B133">
            <v>117</v>
          </cell>
        </row>
        <row r="134">
          <cell r="B134">
            <v>118</v>
          </cell>
        </row>
        <row r="135">
          <cell r="B135">
            <v>119</v>
          </cell>
        </row>
        <row r="136">
          <cell r="B136">
            <v>120</v>
          </cell>
        </row>
        <row r="137">
          <cell r="B137">
            <v>121</v>
          </cell>
        </row>
        <row r="138">
          <cell r="B138">
            <v>122</v>
          </cell>
        </row>
        <row r="139">
          <cell r="B139">
            <v>123</v>
          </cell>
        </row>
        <row r="140">
          <cell r="B140">
            <v>124</v>
          </cell>
        </row>
        <row r="141">
          <cell r="B141">
            <v>125</v>
          </cell>
        </row>
        <row r="142">
          <cell r="B142">
            <v>126</v>
          </cell>
        </row>
        <row r="143">
          <cell r="B143">
            <v>127</v>
          </cell>
        </row>
        <row r="144">
          <cell r="B144">
            <v>128</v>
          </cell>
        </row>
        <row r="145">
          <cell r="B145">
            <v>129</v>
          </cell>
        </row>
        <row r="146">
          <cell r="B146">
            <v>130</v>
          </cell>
        </row>
        <row r="147">
          <cell r="B147">
            <v>131</v>
          </cell>
        </row>
        <row r="148">
          <cell r="B148">
            <v>132</v>
          </cell>
        </row>
        <row r="149">
          <cell r="B149">
            <v>133</v>
          </cell>
        </row>
        <row r="150">
          <cell r="B150">
            <v>134</v>
          </cell>
        </row>
        <row r="151">
          <cell r="B151">
            <v>135</v>
          </cell>
        </row>
        <row r="152">
          <cell r="B152">
            <v>136</v>
          </cell>
        </row>
        <row r="153">
          <cell r="B153">
            <v>137</v>
          </cell>
        </row>
        <row r="154">
          <cell r="B154">
            <v>138</v>
          </cell>
        </row>
        <row r="155">
          <cell r="B155">
            <v>139</v>
          </cell>
        </row>
        <row r="156">
          <cell r="B156">
            <v>140</v>
          </cell>
        </row>
        <row r="157">
          <cell r="B157">
            <v>141</v>
          </cell>
        </row>
        <row r="158">
          <cell r="B158">
            <v>142</v>
          </cell>
        </row>
        <row r="159">
          <cell r="B159">
            <v>143</v>
          </cell>
        </row>
        <row r="160">
          <cell r="B160">
            <v>144</v>
          </cell>
        </row>
        <row r="161">
          <cell r="B161">
            <v>145</v>
          </cell>
        </row>
        <row r="162">
          <cell r="B162">
            <v>146</v>
          </cell>
        </row>
        <row r="163">
          <cell r="B163">
            <v>147</v>
          </cell>
        </row>
        <row r="164">
          <cell r="B164">
            <v>148</v>
          </cell>
        </row>
        <row r="165">
          <cell r="B165">
            <v>149</v>
          </cell>
        </row>
        <row r="166">
          <cell r="B166">
            <v>150</v>
          </cell>
        </row>
        <row r="167">
          <cell r="B167">
            <v>151</v>
          </cell>
        </row>
        <row r="168">
          <cell r="B168">
            <v>152</v>
          </cell>
        </row>
        <row r="169">
          <cell r="B169">
            <v>153</v>
          </cell>
        </row>
        <row r="170">
          <cell r="B170">
            <v>154</v>
          </cell>
        </row>
        <row r="171">
          <cell r="B171">
            <v>155</v>
          </cell>
        </row>
        <row r="172">
          <cell r="B172">
            <v>156</v>
          </cell>
        </row>
        <row r="173">
          <cell r="B173">
            <v>157</v>
          </cell>
        </row>
        <row r="174">
          <cell r="B174">
            <v>158</v>
          </cell>
        </row>
        <row r="175">
          <cell r="B175">
            <v>159</v>
          </cell>
        </row>
        <row r="176">
          <cell r="B176">
            <v>160</v>
          </cell>
        </row>
        <row r="177">
          <cell r="B177">
            <v>161</v>
          </cell>
        </row>
        <row r="178">
          <cell r="B178">
            <v>162</v>
          </cell>
        </row>
        <row r="179">
          <cell r="B179">
            <v>163</v>
          </cell>
        </row>
        <row r="180">
          <cell r="B180">
            <v>164</v>
          </cell>
        </row>
        <row r="181">
          <cell r="B181">
            <v>165</v>
          </cell>
        </row>
        <row r="182">
          <cell r="B182">
            <v>166</v>
          </cell>
        </row>
        <row r="183">
          <cell r="B183">
            <v>167</v>
          </cell>
        </row>
        <row r="184">
          <cell r="B184">
            <v>168</v>
          </cell>
        </row>
        <row r="185">
          <cell r="B185">
            <v>169</v>
          </cell>
        </row>
        <row r="186">
          <cell r="B186">
            <v>170</v>
          </cell>
        </row>
        <row r="187">
          <cell r="B187">
            <v>171</v>
          </cell>
        </row>
        <row r="188">
          <cell r="B188">
            <v>172</v>
          </cell>
        </row>
        <row r="189">
          <cell r="B189">
            <v>173</v>
          </cell>
        </row>
        <row r="190">
          <cell r="B190">
            <v>174</v>
          </cell>
        </row>
        <row r="191">
          <cell r="B191">
            <v>175</v>
          </cell>
        </row>
        <row r="192">
          <cell r="B192">
            <v>176</v>
          </cell>
        </row>
        <row r="193">
          <cell r="B193">
            <v>177</v>
          </cell>
        </row>
        <row r="194">
          <cell r="B194">
            <v>178</v>
          </cell>
        </row>
        <row r="195">
          <cell r="B195">
            <v>179</v>
          </cell>
        </row>
        <row r="196">
          <cell r="B196">
            <v>180</v>
          </cell>
        </row>
        <row r="197">
          <cell r="B197">
            <v>181</v>
          </cell>
        </row>
        <row r="198">
          <cell r="B198">
            <v>182</v>
          </cell>
        </row>
        <row r="199">
          <cell r="B199">
            <v>183</v>
          </cell>
        </row>
        <row r="200">
          <cell r="B200">
            <v>184</v>
          </cell>
        </row>
        <row r="201">
          <cell r="B201">
            <v>185</v>
          </cell>
        </row>
        <row r="202">
          <cell r="B202">
            <v>186</v>
          </cell>
        </row>
        <row r="203">
          <cell r="B203">
            <v>187</v>
          </cell>
        </row>
        <row r="204">
          <cell r="B204">
            <v>188</v>
          </cell>
        </row>
        <row r="205">
          <cell r="B205">
            <v>189</v>
          </cell>
        </row>
        <row r="206">
          <cell r="B206">
            <v>190</v>
          </cell>
        </row>
        <row r="207">
          <cell r="B207">
            <v>191</v>
          </cell>
        </row>
        <row r="208">
          <cell r="B208">
            <v>192</v>
          </cell>
        </row>
        <row r="209">
          <cell r="B209">
            <v>193</v>
          </cell>
        </row>
        <row r="210">
          <cell r="B210">
            <v>194</v>
          </cell>
        </row>
        <row r="211">
          <cell r="B211">
            <v>195</v>
          </cell>
        </row>
        <row r="212">
          <cell r="B212">
            <v>196</v>
          </cell>
        </row>
        <row r="213">
          <cell r="B213">
            <v>197</v>
          </cell>
        </row>
        <row r="214">
          <cell r="B214">
            <v>198</v>
          </cell>
        </row>
        <row r="215">
          <cell r="B215">
            <v>199</v>
          </cell>
        </row>
        <row r="216">
          <cell r="B216">
            <v>200</v>
          </cell>
        </row>
        <row r="217">
          <cell r="B217">
            <v>201</v>
          </cell>
        </row>
        <row r="218">
          <cell r="B218">
            <v>202</v>
          </cell>
        </row>
        <row r="219">
          <cell r="B219">
            <v>203</v>
          </cell>
        </row>
        <row r="220">
          <cell r="B220">
            <v>204</v>
          </cell>
        </row>
        <row r="221">
          <cell r="B221">
            <v>205</v>
          </cell>
        </row>
        <row r="222">
          <cell r="B222">
            <v>206</v>
          </cell>
        </row>
        <row r="223">
          <cell r="B223">
            <v>207</v>
          </cell>
        </row>
        <row r="224">
          <cell r="B224">
            <v>208</v>
          </cell>
        </row>
        <row r="225">
          <cell r="B225">
            <v>209</v>
          </cell>
        </row>
        <row r="226">
          <cell r="B226">
            <v>210</v>
          </cell>
        </row>
        <row r="227">
          <cell r="B227">
            <v>211</v>
          </cell>
        </row>
        <row r="228">
          <cell r="B228">
            <v>212</v>
          </cell>
        </row>
        <row r="229">
          <cell r="B229">
            <v>213</v>
          </cell>
        </row>
        <row r="230">
          <cell r="B230">
            <v>214</v>
          </cell>
        </row>
        <row r="231">
          <cell r="B231">
            <v>215</v>
          </cell>
        </row>
        <row r="232">
          <cell r="B232">
            <v>216</v>
          </cell>
        </row>
        <row r="233">
          <cell r="B233">
            <v>217</v>
          </cell>
        </row>
        <row r="234">
          <cell r="B234">
            <v>218</v>
          </cell>
        </row>
        <row r="235">
          <cell r="B235">
            <v>219</v>
          </cell>
        </row>
        <row r="236">
          <cell r="B236">
            <v>220</v>
          </cell>
        </row>
        <row r="237">
          <cell r="B237">
            <v>221</v>
          </cell>
        </row>
        <row r="238">
          <cell r="B238">
            <v>222</v>
          </cell>
        </row>
        <row r="239">
          <cell r="B239">
            <v>223</v>
          </cell>
        </row>
        <row r="240">
          <cell r="B240">
            <v>224</v>
          </cell>
        </row>
        <row r="241">
          <cell r="B241">
            <v>225</v>
          </cell>
        </row>
        <row r="242">
          <cell r="B242">
            <v>226</v>
          </cell>
        </row>
        <row r="243">
          <cell r="B243">
            <v>227</v>
          </cell>
        </row>
        <row r="244">
          <cell r="B244">
            <v>228</v>
          </cell>
        </row>
        <row r="245">
          <cell r="B245">
            <v>229</v>
          </cell>
        </row>
        <row r="246">
          <cell r="B246">
            <v>230</v>
          </cell>
        </row>
        <row r="247">
          <cell r="B247">
            <v>231</v>
          </cell>
        </row>
        <row r="248">
          <cell r="B248">
            <v>232</v>
          </cell>
        </row>
        <row r="249">
          <cell r="B249">
            <v>233</v>
          </cell>
        </row>
        <row r="250">
          <cell r="B250">
            <v>234</v>
          </cell>
        </row>
        <row r="251">
          <cell r="B251">
            <v>235</v>
          </cell>
        </row>
        <row r="252">
          <cell r="B252">
            <v>236</v>
          </cell>
        </row>
        <row r="253">
          <cell r="B253">
            <v>237</v>
          </cell>
        </row>
        <row r="254">
          <cell r="B254">
            <v>238</v>
          </cell>
        </row>
        <row r="255">
          <cell r="B255">
            <v>239</v>
          </cell>
        </row>
        <row r="256">
          <cell r="B256">
            <v>240</v>
          </cell>
        </row>
        <row r="257">
          <cell r="B257">
            <v>241</v>
          </cell>
        </row>
        <row r="258">
          <cell r="B258">
            <v>242</v>
          </cell>
        </row>
        <row r="259">
          <cell r="B259">
            <v>243</v>
          </cell>
        </row>
        <row r="260">
          <cell r="B260">
            <v>244</v>
          </cell>
        </row>
        <row r="261">
          <cell r="B261">
            <v>245</v>
          </cell>
        </row>
        <row r="262">
          <cell r="B262">
            <v>246</v>
          </cell>
        </row>
        <row r="263">
          <cell r="B263">
            <v>247</v>
          </cell>
        </row>
        <row r="264">
          <cell r="B264">
            <v>248</v>
          </cell>
        </row>
        <row r="265">
          <cell r="B265">
            <v>249</v>
          </cell>
        </row>
        <row r="266">
          <cell r="B266">
            <v>250</v>
          </cell>
        </row>
        <row r="267">
          <cell r="B267">
            <v>251</v>
          </cell>
        </row>
        <row r="268">
          <cell r="B268">
            <v>252</v>
          </cell>
        </row>
        <row r="269">
          <cell r="B269">
            <v>253</v>
          </cell>
        </row>
        <row r="270">
          <cell r="B270">
            <v>254</v>
          </cell>
        </row>
        <row r="271">
          <cell r="B271">
            <v>255</v>
          </cell>
        </row>
        <row r="272">
          <cell r="B272">
            <v>256</v>
          </cell>
        </row>
        <row r="273">
          <cell r="B273">
            <v>257</v>
          </cell>
        </row>
        <row r="274">
          <cell r="B274">
            <v>258</v>
          </cell>
        </row>
        <row r="275">
          <cell r="B275">
            <v>259</v>
          </cell>
        </row>
        <row r="276">
          <cell r="B276">
            <v>260</v>
          </cell>
        </row>
        <row r="277">
          <cell r="B277">
            <v>261</v>
          </cell>
        </row>
        <row r="278">
          <cell r="B278">
            <v>262</v>
          </cell>
        </row>
        <row r="279">
          <cell r="B279">
            <v>263</v>
          </cell>
        </row>
        <row r="280">
          <cell r="B280">
            <v>264</v>
          </cell>
        </row>
        <row r="281">
          <cell r="B281">
            <v>265</v>
          </cell>
        </row>
        <row r="282">
          <cell r="B282">
            <v>266</v>
          </cell>
        </row>
        <row r="283">
          <cell r="B283">
            <v>267</v>
          </cell>
        </row>
        <row r="284">
          <cell r="B284">
            <v>268</v>
          </cell>
        </row>
        <row r="285">
          <cell r="B285">
            <v>269</v>
          </cell>
        </row>
        <row r="286">
          <cell r="B286">
            <v>270</v>
          </cell>
        </row>
        <row r="287">
          <cell r="B287">
            <v>271</v>
          </cell>
        </row>
        <row r="288">
          <cell r="B288">
            <v>272</v>
          </cell>
        </row>
        <row r="289">
          <cell r="B289">
            <v>273</v>
          </cell>
        </row>
        <row r="290">
          <cell r="B290">
            <v>274</v>
          </cell>
        </row>
        <row r="291">
          <cell r="B291">
            <v>275</v>
          </cell>
        </row>
        <row r="292">
          <cell r="B292">
            <v>276</v>
          </cell>
        </row>
        <row r="293">
          <cell r="B293">
            <v>277</v>
          </cell>
        </row>
        <row r="294">
          <cell r="B294">
            <v>278</v>
          </cell>
        </row>
        <row r="295">
          <cell r="B295">
            <v>279</v>
          </cell>
        </row>
        <row r="296">
          <cell r="B296">
            <v>280</v>
          </cell>
        </row>
        <row r="297">
          <cell r="B297">
            <v>281</v>
          </cell>
        </row>
        <row r="298">
          <cell r="B298">
            <v>282</v>
          </cell>
        </row>
        <row r="299">
          <cell r="B299">
            <v>283</v>
          </cell>
        </row>
        <row r="300">
          <cell r="B300">
            <v>284</v>
          </cell>
        </row>
        <row r="301">
          <cell r="B301">
            <v>285</v>
          </cell>
        </row>
        <row r="302">
          <cell r="B302">
            <v>286</v>
          </cell>
        </row>
        <row r="303">
          <cell r="B303">
            <v>287</v>
          </cell>
        </row>
        <row r="304">
          <cell r="B304">
            <v>288</v>
          </cell>
        </row>
        <row r="305">
          <cell r="B305">
            <v>289</v>
          </cell>
        </row>
        <row r="306">
          <cell r="B306">
            <v>290</v>
          </cell>
        </row>
        <row r="307">
          <cell r="B307">
            <v>291</v>
          </cell>
        </row>
        <row r="308">
          <cell r="B308">
            <v>292</v>
          </cell>
        </row>
        <row r="309">
          <cell r="B309">
            <v>293</v>
          </cell>
        </row>
        <row r="310">
          <cell r="B310">
            <v>294</v>
          </cell>
        </row>
        <row r="311">
          <cell r="B311">
            <v>295</v>
          </cell>
        </row>
        <row r="312">
          <cell r="B312">
            <v>296</v>
          </cell>
        </row>
        <row r="313">
          <cell r="B313">
            <v>297</v>
          </cell>
        </row>
        <row r="314">
          <cell r="B314">
            <v>298</v>
          </cell>
        </row>
        <row r="315">
          <cell r="B315">
            <v>299</v>
          </cell>
        </row>
        <row r="316">
          <cell r="B316">
            <v>300</v>
          </cell>
        </row>
        <row r="317">
          <cell r="B317">
            <v>301</v>
          </cell>
        </row>
        <row r="318">
          <cell r="B318">
            <v>302</v>
          </cell>
        </row>
        <row r="319">
          <cell r="B319">
            <v>303</v>
          </cell>
        </row>
        <row r="320">
          <cell r="B320">
            <v>304</v>
          </cell>
        </row>
        <row r="321">
          <cell r="B321">
            <v>305</v>
          </cell>
        </row>
        <row r="322">
          <cell r="B322">
            <v>306</v>
          </cell>
        </row>
        <row r="323">
          <cell r="B323">
            <v>307</v>
          </cell>
        </row>
        <row r="324">
          <cell r="B324">
            <v>308</v>
          </cell>
        </row>
        <row r="325">
          <cell r="B325">
            <v>309</v>
          </cell>
        </row>
        <row r="326">
          <cell r="B326">
            <v>310</v>
          </cell>
        </row>
        <row r="327">
          <cell r="B327">
            <v>311</v>
          </cell>
        </row>
        <row r="328">
          <cell r="B328">
            <v>312</v>
          </cell>
        </row>
        <row r="329">
          <cell r="B329">
            <v>313</v>
          </cell>
        </row>
        <row r="330">
          <cell r="B330">
            <v>314</v>
          </cell>
        </row>
        <row r="331">
          <cell r="B331">
            <v>315</v>
          </cell>
        </row>
        <row r="332">
          <cell r="B332">
            <v>316</v>
          </cell>
        </row>
        <row r="333">
          <cell r="B333">
            <v>317</v>
          </cell>
        </row>
        <row r="334">
          <cell r="B334">
            <v>318</v>
          </cell>
        </row>
        <row r="335">
          <cell r="B335">
            <v>319</v>
          </cell>
        </row>
        <row r="336">
          <cell r="B336">
            <v>320</v>
          </cell>
        </row>
        <row r="337">
          <cell r="B337">
            <v>321</v>
          </cell>
        </row>
        <row r="338">
          <cell r="B338">
            <v>322</v>
          </cell>
        </row>
        <row r="339">
          <cell r="B339">
            <v>323</v>
          </cell>
        </row>
        <row r="340">
          <cell r="B340">
            <v>324</v>
          </cell>
        </row>
        <row r="341">
          <cell r="B341">
            <v>325</v>
          </cell>
        </row>
        <row r="342">
          <cell r="B342">
            <v>326</v>
          </cell>
        </row>
        <row r="343">
          <cell r="B343">
            <v>327</v>
          </cell>
        </row>
        <row r="344">
          <cell r="B344">
            <v>328</v>
          </cell>
        </row>
        <row r="345">
          <cell r="B345">
            <v>329</v>
          </cell>
        </row>
        <row r="346">
          <cell r="B346">
            <v>330</v>
          </cell>
        </row>
        <row r="347">
          <cell r="B347">
            <v>331</v>
          </cell>
        </row>
        <row r="348">
          <cell r="B348">
            <v>332</v>
          </cell>
        </row>
        <row r="349">
          <cell r="B349">
            <v>333</v>
          </cell>
        </row>
        <row r="350">
          <cell r="B350">
            <v>334</v>
          </cell>
        </row>
        <row r="351">
          <cell r="B351">
            <v>335</v>
          </cell>
        </row>
        <row r="352">
          <cell r="B352">
            <v>336</v>
          </cell>
        </row>
        <row r="353">
          <cell r="B353">
            <v>337</v>
          </cell>
        </row>
        <row r="354">
          <cell r="B354">
            <v>338</v>
          </cell>
        </row>
        <row r="355">
          <cell r="B355">
            <v>339</v>
          </cell>
        </row>
        <row r="356">
          <cell r="B356">
            <v>340</v>
          </cell>
        </row>
        <row r="357">
          <cell r="B357">
            <v>341</v>
          </cell>
        </row>
        <row r="358">
          <cell r="B358">
            <v>342</v>
          </cell>
        </row>
        <row r="359">
          <cell r="B359">
            <v>343</v>
          </cell>
        </row>
        <row r="360">
          <cell r="B360">
            <v>344</v>
          </cell>
        </row>
        <row r="361">
          <cell r="B361">
            <v>345</v>
          </cell>
        </row>
        <row r="362">
          <cell r="B362">
            <v>346</v>
          </cell>
        </row>
        <row r="363">
          <cell r="B363">
            <v>347</v>
          </cell>
        </row>
        <row r="364">
          <cell r="B364">
            <v>348</v>
          </cell>
        </row>
        <row r="365">
          <cell r="B365">
            <v>349</v>
          </cell>
        </row>
        <row r="366">
          <cell r="B366">
            <v>350</v>
          </cell>
        </row>
        <row r="367">
          <cell r="B367">
            <v>351</v>
          </cell>
        </row>
        <row r="368">
          <cell r="B368">
            <v>352</v>
          </cell>
        </row>
        <row r="369">
          <cell r="B369">
            <v>353</v>
          </cell>
        </row>
        <row r="370">
          <cell r="B370">
            <v>354</v>
          </cell>
        </row>
        <row r="371">
          <cell r="B371">
            <v>355</v>
          </cell>
        </row>
        <row r="372">
          <cell r="B372">
            <v>356</v>
          </cell>
        </row>
        <row r="373">
          <cell r="B373">
            <v>357</v>
          </cell>
        </row>
        <row r="374">
          <cell r="B374">
            <v>358</v>
          </cell>
        </row>
        <row r="375">
          <cell r="B375">
            <v>359</v>
          </cell>
        </row>
        <row r="376">
          <cell r="B376">
            <v>360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2C93-E304-DD42-8431-5FA68C096F12}">
  <dimension ref="A1:F28"/>
  <sheetViews>
    <sheetView tabSelected="1" workbookViewId="0">
      <selection activeCell="C21" sqref="C21"/>
    </sheetView>
    <sheetView workbookViewId="1"/>
  </sheetViews>
  <sheetFormatPr baseColWidth="10" defaultRowHeight="16" x14ac:dyDescent="0.2"/>
  <cols>
    <col min="1" max="1" width="31.5" customWidth="1"/>
    <col min="2" max="2" width="25.6640625" customWidth="1"/>
    <col min="5" max="5" width="33.6640625" customWidth="1"/>
  </cols>
  <sheetData>
    <row r="1" spans="1:6" ht="21" x14ac:dyDescent="0.25">
      <c r="A1" s="1" t="s">
        <v>0</v>
      </c>
    </row>
    <row r="3" spans="1:6" x14ac:dyDescent="0.2">
      <c r="A3" s="25" t="s">
        <v>38</v>
      </c>
      <c r="B3" s="26"/>
      <c r="E3" s="64" t="s">
        <v>34</v>
      </c>
      <c r="F3" s="26"/>
    </row>
    <row r="4" spans="1:6" x14ac:dyDescent="0.2">
      <c r="A4" s="27" t="s">
        <v>2</v>
      </c>
      <c r="B4" s="55">
        <v>1.95</v>
      </c>
      <c r="E4" s="27" t="s">
        <v>108</v>
      </c>
      <c r="F4" s="55">
        <f>B6*B7</f>
        <v>4.5</v>
      </c>
    </row>
    <row r="5" spans="1:6" x14ac:dyDescent="0.2">
      <c r="A5" s="27"/>
      <c r="B5" s="28"/>
      <c r="E5" s="27" t="s">
        <v>109</v>
      </c>
      <c r="F5" s="56">
        <f>F4*B4</f>
        <v>8.7750000000000004</v>
      </c>
    </row>
    <row r="6" spans="1:6" x14ac:dyDescent="0.2">
      <c r="A6" s="27" t="s">
        <v>34</v>
      </c>
      <c r="B6" s="55">
        <v>1.5</v>
      </c>
      <c r="E6" s="27"/>
      <c r="F6" s="28"/>
    </row>
    <row r="7" spans="1:6" x14ac:dyDescent="0.2">
      <c r="A7" s="27" t="s">
        <v>35</v>
      </c>
      <c r="B7" s="28">
        <v>3</v>
      </c>
      <c r="E7" s="66" t="s">
        <v>34</v>
      </c>
      <c r="F7" s="28"/>
    </row>
    <row r="8" spans="1:6" x14ac:dyDescent="0.2">
      <c r="A8" s="27" t="s">
        <v>36</v>
      </c>
      <c r="B8" s="55">
        <v>1</v>
      </c>
      <c r="E8" s="27" t="s">
        <v>108</v>
      </c>
      <c r="F8" s="55">
        <f>B8*B9</f>
        <v>1</v>
      </c>
    </row>
    <row r="9" spans="1:6" x14ac:dyDescent="0.2">
      <c r="A9" s="27" t="s">
        <v>35</v>
      </c>
      <c r="B9" s="28">
        <v>1</v>
      </c>
      <c r="E9" s="27" t="s">
        <v>109</v>
      </c>
      <c r="F9" s="56">
        <f>F8*B4</f>
        <v>1.95</v>
      </c>
    </row>
    <row r="10" spans="1:6" x14ac:dyDescent="0.2">
      <c r="A10" s="27" t="s">
        <v>37</v>
      </c>
      <c r="B10" s="55">
        <v>1</v>
      </c>
      <c r="E10" s="27"/>
      <c r="F10" s="28"/>
    </row>
    <row r="11" spans="1:6" x14ac:dyDescent="0.2">
      <c r="A11" s="27" t="s">
        <v>35</v>
      </c>
      <c r="B11" s="28">
        <v>2</v>
      </c>
      <c r="E11" s="66" t="s">
        <v>34</v>
      </c>
      <c r="F11" s="28"/>
    </row>
    <row r="12" spans="1:6" x14ac:dyDescent="0.2">
      <c r="A12" s="27"/>
      <c r="B12" s="28"/>
      <c r="E12" s="27" t="s">
        <v>108</v>
      </c>
      <c r="F12" s="55">
        <f>B10*B11</f>
        <v>2</v>
      </c>
    </row>
    <row r="13" spans="1:6" x14ac:dyDescent="0.2">
      <c r="A13" s="29" t="s">
        <v>1</v>
      </c>
      <c r="B13" s="73">
        <f>B6*B7+B8*B9+B10*B11</f>
        <v>7.5</v>
      </c>
      <c r="E13" s="27" t="s">
        <v>109</v>
      </c>
      <c r="F13" s="56">
        <f>F12*B4</f>
        <v>3.9</v>
      </c>
    </row>
    <row r="14" spans="1:6" x14ac:dyDescent="0.2">
      <c r="E14" s="27"/>
      <c r="F14" s="28"/>
    </row>
    <row r="15" spans="1:6" x14ac:dyDescent="0.2">
      <c r="A15" s="25" t="s">
        <v>39</v>
      </c>
      <c r="B15" s="26"/>
      <c r="E15" s="66" t="s">
        <v>110</v>
      </c>
      <c r="F15" s="56">
        <f>F5+F9+F13</f>
        <v>14.625</v>
      </c>
    </row>
    <row r="16" spans="1:6" x14ac:dyDescent="0.2">
      <c r="A16" s="27" t="s">
        <v>3</v>
      </c>
      <c r="B16" s="28">
        <v>1</v>
      </c>
      <c r="E16" s="27"/>
      <c r="F16" s="28"/>
    </row>
    <row r="17" spans="1:6" x14ac:dyDescent="0.2">
      <c r="A17" s="27" t="s">
        <v>4</v>
      </c>
      <c r="B17" s="28">
        <v>1</v>
      </c>
      <c r="E17" s="27" t="s">
        <v>113</v>
      </c>
      <c r="F17" s="28">
        <f>VLOOKUP(B23,MaterialType,2,0)</f>
        <v>7.23</v>
      </c>
    </row>
    <row r="18" spans="1:6" x14ac:dyDescent="0.2">
      <c r="A18" s="27" t="s">
        <v>5</v>
      </c>
      <c r="B18" s="28">
        <v>1</v>
      </c>
      <c r="E18" s="27"/>
      <c r="F18" s="28"/>
    </row>
    <row r="19" spans="1:6" x14ac:dyDescent="0.2">
      <c r="A19" s="29" t="s">
        <v>6</v>
      </c>
      <c r="B19" s="61" t="s">
        <v>105</v>
      </c>
      <c r="E19" s="62" t="s">
        <v>114</v>
      </c>
      <c r="F19" s="63">
        <f>F17*F15</f>
        <v>105.73875000000001</v>
      </c>
    </row>
    <row r="21" spans="1:6" x14ac:dyDescent="0.2">
      <c r="A21" s="25" t="s">
        <v>40</v>
      </c>
      <c r="B21" s="26"/>
      <c r="E21" s="57" t="s">
        <v>117</v>
      </c>
      <c r="F21" s="26">
        <f>B16+B17+B18</f>
        <v>3</v>
      </c>
    </row>
    <row r="22" spans="1:6" x14ac:dyDescent="0.2">
      <c r="A22" s="27" t="s">
        <v>41</v>
      </c>
      <c r="B22" s="60" t="s">
        <v>73</v>
      </c>
      <c r="E22" s="27" t="s">
        <v>118</v>
      </c>
      <c r="F22" s="69">
        <v>8.5</v>
      </c>
    </row>
    <row r="23" spans="1:6" x14ac:dyDescent="0.2">
      <c r="A23" s="29" t="s">
        <v>42</v>
      </c>
      <c r="B23" s="61" t="s">
        <v>76</v>
      </c>
      <c r="E23" s="27"/>
      <c r="F23" s="28"/>
    </row>
    <row r="24" spans="1:6" x14ac:dyDescent="0.2">
      <c r="E24" s="62" t="s">
        <v>119</v>
      </c>
      <c r="F24" s="63">
        <f>F21*F22</f>
        <v>25.5</v>
      </c>
    </row>
    <row r="26" spans="1:6" x14ac:dyDescent="0.2">
      <c r="E26" s="57" t="s">
        <v>120</v>
      </c>
      <c r="F26" s="71">
        <f>VLOOKUP(B19,PostCapPrice,2,0)</f>
        <v>0.8</v>
      </c>
    </row>
    <row r="27" spans="1:6" x14ac:dyDescent="0.2">
      <c r="A27" s="25" t="s">
        <v>43</v>
      </c>
      <c r="B27" s="26"/>
      <c r="E27" s="27"/>
      <c r="F27" s="28"/>
    </row>
    <row r="28" spans="1:6" x14ac:dyDescent="0.2">
      <c r="A28" s="29" t="s">
        <v>44</v>
      </c>
      <c r="B28" s="72">
        <f>F19+F24+F28</f>
        <v>133.63875000000002</v>
      </c>
      <c r="E28" s="62" t="s">
        <v>121</v>
      </c>
      <c r="F28" s="63">
        <f>F26*F21</f>
        <v>2.4000000000000004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047A1-5AF3-A54A-A2DB-9CECAD00428F}">
  <dimension ref="A1:E16"/>
  <sheetViews>
    <sheetView workbookViewId="0">
      <selection activeCell="E9" sqref="E9"/>
    </sheetView>
    <sheetView workbookViewId="1"/>
  </sheetViews>
  <sheetFormatPr baseColWidth="10" defaultRowHeight="16" x14ac:dyDescent="0.2"/>
  <cols>
    <col min="1" max="1" width="21" customWidth="1"/>
    <col min="2" max="2" width="12.83203125" customWidth="1"/>
  </cols>
  <sheetData>
    <row r="1" spans="1:5" x14ac:dyDescent="0.2">
      <c r="A1" s="64" t="s">
        <v>111</v>
      </c>
      <c r="B1" s="65" t="s">
        <v>112</v>
      </c>
      <c r="D1" s="64" t="s">
        <v>115</v>
      </c>
      <c r="E1" s="65" t="s">
        <v>116</v>
      </c>
    </row>
    <row r="2" spans="1:5" x14ac:dyDescent="0.2">
      <c r="A2" s="58" t="s">
        <v>76</v>
      </c>
      <c r="B2" s="67">
        <v>7.23</v>
      </c>
      <c r="D2" s="27" t="s">
        <v>103</v>
      </c>
      <c r="E2" s="69">
        <v>0</v>
      </c>
    </row>
    <row r="3" spans="1:5" x14ac:dyDescent="0.2">
      <c r="A3" s="58" t="s">
        <v>77</v>
      </c>
      <c r="B3" s="67">
        <v>6.11</v>
      </c>
      <c r="D3" s="27" t="s">
        <v>104</v>
      </c>
      <c r="E3" s="69">
        <v>1.5</v>
      </c>
    </row>
    <row r="4" spans="1:5" x14ac:dyDescent="0.2">
      <c r="A4" s="58" t="s">
        <v>78</v>
      </c>
      <c r="B4" s="67">
        <v>16.399999999999999</v>
      </c>
      <c r="D4" s="27" t="s">
        <v>105</v>
      </c>
      <c r="E4" s="69">
        <v>0.8</v>
      </c>
    </row>
    <row r="5" spans="1:5" x14ac:dyDescent="0.2">
      <c r="A5" s="58" t="s">
        <v>79</v>
      </c>
      <c r="B5" s="67">
        <v>4.5599999999999996</v>
      </c>
      <c r="D5" s="27" t="s">
        <v>106</v>
      </c>
      <c r="E5" s="69">
        <v>2.2999999999999998</v>
      </c>
    </row>
    <row r="6" spans="1:5" x14ac:dyDescent="0.2">
      <c r="A6" s="58" t="s">
        <v>80</v>
      </c>
      <c r="B6" s="67">
        <v>3.55</v>
      </c>
      <c r="D6" s="29" t="s">
        <v>107</v>
      </c>
      <c r="E6" s="70">
        <v>3.12</v>
      </c>
    </row>
    <row r="7" spans="1:5" x14ac:dyDescent="0.2">
      <c r="A7" s="58" t="s">
        <v>81</v>
      </c>
      <c r="B7" s="67">
        <v>5.2</v>
      </c>
    </row>
    <row r="8" spans="1:5" x14ac:dyDescent="0.2">
      <c r="A8" s="58" t="s">
        <v>82</v>
      </c>
      <c r="B8" s="67">
        <v>23.87</v>
      </c>
    </row>
    <row r="9" spans="1:5" x14ac:dyDescent="0.2">
      <c r="A9" s="58" t="s">
        <v>83</v>
      </c>
      <c r="B9" s="67">
        <v>23.2</v>
      </c>
    </row>
    <row r="10" spans="1:5" x14ac:dyDescent="0.2">
      <c r="A10" s="58" t="s">
        <v>84</v>
      </c>
      <c r="B10" s="67">
        <v>32.299999999999997</v>
      </c>
    </row>
    <row r="11" spans="1:5" x14ac:dyDescent="0.2">
      <c r="A11" s="58" t="s">
        <v>85</v>
      </c>
      <c r="B11" s="67">
        <v>12.3</v>
      </c>
    </row>
    <row r="12" spans="1:5" x14ac:dyDescent="0.2">
      <c r="A12" s="58" t="s">
        <v>86</v>
      </c>
      <c r="B12" s="67">
        <v>1.35</v>
      </c>
    </row>
    <row r="13" spans="1:5" x14ac:dyDescent="0.2">
      <c r="A13" s="58" t="s">
        <v>87</v>
      </c>
      <c r="B13" s="67">
        <v>2.2200000000000002</v>
      </c>
    </row>
    <row r="14" spans="1:5" x14ac:dyDescent="0.2">
      <c r="A14" s="58" t="s">
        <v>88</v>
      </c>
      <c r="B14" s="67">
        <v>1.25</v>
      </c>
    </row>
    <row r="15" spans="1:5" x14ac:dyDescent="0.2">
      <c r="A15" s="58" t="s">
        <v>89</v>
      </c>
      <c r="B15" s="67">
        <v>1.98</v>
      </c>
    </row>
    <row r="16" spans="1:5" x14ac:dyDescent="0.2">
      <c r="A16" s="59" t="s">
        <v>90</v>
      </c>
      <c r="B16" s="68">
        <v>3.2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24AB-6F4E-6740-9098-3487888E90E8}">
  <dimension ref="A1:AA17"/>
  <sheetViews>
    <sheetView topLeftCell="N1" workbookViewId="0">
      <selection activeCell="T22" sqref="T22"/>
    </sheetView>
    <sheetView topLeftCell="H1" workbookViewId="1">
      <selection activeCell="S14" sqref="S14"/>
    </sheetView>
  </sheetViews>
  <sheetFormatPr baseColWidth="10" defaultRowHeight="16" x14ac:dyDescent="0.2"/>
  <cols>
    <col min="1" max="1" width="25.6640625" style="19" customWidth="1"/>
    <col min="2" max="2" width="26.1640625" style="19" customWidth="1"/>
    <col min="3" max="3" width="33.1640625" style="19" customWidth="1"/>
    <col min="4" max="4" width="15.5" style="19" customWidth="1"/>
    <col min="5" max="6" width="10.83203125" style="19"/>
    <col min="7" max="7" width="15.1640625" style="19" customWidth="1"/>
    <col min="8" max="8" width="17.6640625" style="21" customWidth="1"/>
    <col min="9" max="9" width="28.33203125" style="19" customWidth="1"/>
    <col min="10" max="10" width="22.83203125" style="19" customWidth="1"/>
    <col min="11" max="11" width="18.6640625" style="21" customWidth="1"/>
    <col min="12" max="12" width="21.5" style="19" customWidth="1"/>
    <col min="13" max="13" width="28.1640625" style="21" customWidth="1"/>
    <col min="14" max="14" width="24.33203125" style="19" customWidth="1"/>
    <col min="15" max="15" width="10.83203125" style="21"/>
    <col min="16" max="16" width="10.83203125" style="19"/>
    <col min="17" max="17" width="10.83203125" style="21"/>
    <col min="18" max="18" width="10.83203125" style="19"/>
    <col min="19" max="19" width="28.1640625" style="21" customWidth="1"/>
    <col min="20" max="20" width="29" style="19" customWidth="1"/>
    <col min="21" max="21" width="20" style="21" customWidth="1"/>
    <col min="22" max="22" width="37.5" style="19" customWidth="1"/>
    <col min="23" max="23" width="30.5" style="21" customWidth="1"/>
    <col min="24" max="24" width="27.83203125" style="19" customWidth="1"/>
    <col min="25" max="25" width="27.5" style="19" customWidth="1"/>
    <col min="26" max="26" width="28.33203125" style="21" customWidth="1"/>
    <col min="27" max="16384" width="10.83203125" style="19"/>
  </cols>
  <sheetData>
    <row r="1" spans="1:27" s="18" customFormat="1" ht="60" customHeight="1" x14ac:dyDescent="0.15">
      <c r="A1" s="2" t="s">
        <v>7</v>
      </c>
      <c r="B1" s="2" t="s">
        <v>8</v>
      </c>
      <c r="C1" s="2" t="s">
        <v>9</v>
      </c>
      <c r="D1" s="3" t="s">
        <v>10</v>
      </c>
      <c r="E1" s="4" t="s">
        <v>11</v>
      </c>
      <c r="F1" s="5" t="s">
        <v>12</v>
      </c>
      <c r="G1" s="5" t="s">
        <v>13</v>
      </c>
      <c r="H1" s="5" t="s">
        <v>14</v>
      </c>
      <c r="I1" s="6" t="s">
        <v>15</v>
      </c>
      <c r="J1" s="6" t="s">
        <v>16</v>
      </c>
      <c r="K1" s="7" t="s">
        <v>17</v>
      </c>
      <c r="L1" s="8" t="s">
        <v>18</v>
      </c>
      <c r="M1" s="9" t="s">
        <v>19</v>
      </c>
      <c r="N1" s="10" t="s">
        <v>20</v>
      </c>
      <c r="O1" s="11" t="s">
        <v>21</v>
      </c>
      <c r="P1" s="12" t="s">
        <v>22</v>
      </c>
      <c r="Q1" s="9" t="s">
        <v>23</v>
      </c>
      <c r="R1" s="13" t="s">
        <v>24</v>
      </c>
      <c r="S1" s="14" t="s">
        <v>25</v>
      </c>
      <c r="T1" s="13" t="s">
        <v>26</v>
      </c>
      <c r="U1" s="14" t="s">
        <v>27</v>
      </c>
      <c r="V1" s="13" t="s">
        <v>28</v>
      </c>
      <c r="W1" s="14" t="s">
        <v>29</v>
      </c>
      <c r="X1" s="15" t="s">
        <v>30</v>
      </c>
      <c r="Y1" s="15" t="s">
        <v>31</v>
      </c>
      <c r="Z1" s="16" t="s">
        <v>32</v>
      </c>
      <c r="AA1" s="17"/>
    </row>
    <row r="2" spans="1:27" x14ac:dyDescent="0.2">
      <c r="A2" s="31" t="s">
        <v>45</v>
      </c>
      <c r="B2" s="31" t="s">
        <v>0</v>
      </c>
      <c r="C2" s="20"/>
      <c r="G2" s="19" t="s">
        <v>33</v>
      </c>
      <c r="I2" s="31" t="s">
        <v>46</v>
      </c>
      <c r="L2" s="31" t="s">
        <v>61</v>
      </c>
      <c r="M2" s="21">
        <v>1.95</v>
      </c>
      <c r="R2" s="19">
        <v>1</v>
      </c>
      <c r="T2" s="31" t="s">
        <v>38</v>
      </c>
      <c r="U2" s="40" t="s">
        <v>124</v>
      </c>
      <c r="X2" s="19">
        <v>7</v>
      </c>
      <c r="Y2" s="19">
        <v>5</v>
      </c>
      <c r="Z2" s="21">
        <v>6</v>
      </c>
    </row>
    <row r="3" spans="1:27" x14ac:dyDescent="0.2">
      <c r="I3" s="31" t="s">
        <v>47</v>
      </c>
      <c r="L3" s="31" t="s">
        <v>62</v>
      </c>
      <c r="M3" s="74">
        <v>1.3</v>
      </c>
      <c r="R3" s="19">
        <v>1</v>
      </c>
      <c r="T3" s="31" t="s">
        <v>38</v>
      </c>
      <c r="U3" s="40" t="s">
        <v>124</v>
      </c>
      <c r="X3" s="19">
        <v>7</v>
      </c>
      <c r="Y3" s="19">
        <v>5</v>
      </c>
    </row>
    <row r="4" spans="1:27" x14ac:dyDescent="0.2">
      <c r="I4" s="31" t="s">
        <v>48</v>
      </c>
      <c r="M4" s="21">
        <v>1</v>
      </c>
      <c r="R4" s="19">
        <v>1</v>
      </c>
      <c r="T4" s="31" t="s">
        <v>38</v>
      </c>
      <c r="U4" s="40" t="s">
        <v>124</v>
      </c>
      <c r="X4" s="19">
        <v>7</v>
      </c>
      <c r="Y4" s="19">
        <v>5</v>
      </c>
    </row>
    <row r="5" spans="1:27" x14ac:dyDescent="0.2">
      <c r="I5" s="31" t="s">
        <v>49</v>
      </c>
      <c r="L5" s="31" t="s">
        <v>62</v>
      </c>
      <c r="M5" s="21">
        <v>1.3</v>
      </c>
      <c r="R5" s="19">
        <v>1</v>
      </c>
      <c r="T5" s="31" t="s">
        <v>38</v>
      </c>
      <c r="U5" s="40" t="s">
        <v>124</v>
      </c>
      <c r="X5" s="19">
        <v>7</v>
      </c>
      <c r="Y5" s="19">
        <v>5</v>
      </c>
    </row>
    <row r="6" spans="1:27" s="32" customFormat="1" x14ac:dyDescent="0.2">
      <c r="H6" s="21"/>
      <c r="I6" s="33" t="s">
        <v>50</v>
      </c>
      <c r="K6" s="21"/>
      <c r="M6" s="21">
        <v>1</v>
      </c>
      <c r="O6" s="21"/>
      <c r="Q6" s="21"/>
      <c r="R6" s="32">
        <v>1</v>
      </c>
      <c r="S6" s="21"/>
      <c r="T6" s="31" t="s">
        <v>38</v>
      </c>
      <c r="U6" s="40" t="s">
        <v>124</v>
      </c>
      <c r="W6" s="21"/>
      <c r="X6" s="32">
        <v>7</v>
      </c>
      <c r="Y6" s="32">
        <v>5</v>
      </c>
      <c r="Z6" s="21"/>
    </row>
    <row r="7" spans="1:27" x14ac:dyDescent="0.2">
      <c r="I7" s="31" t="s">
        <v>51</v>
      </c>
      <c r="L7" s="31" t="s">
        <v>62</v>
      </c>
      <c r="M7" s="21">
        <v>1.3</v>
      </c>
      <c r="R7" s="19">
        <v>1</v>
      </c>
      <c r="T7" s="31" t="s">
        <v>38</v>
      </c>
      <c r="U7" s="40" t="s">
        <v>124</v>
      </c>
      <c r="X7" s="19">
        <v>7</v>
      </c>
      <c r="Y7" s="19">
        <v>5</v>
      </c>
    </row>
    <row r="8" spans="1:27" x14ac:dyDescent="0.2">
      <c r="I8" s="31" t="s">
        <v>52</v>
      </c>
      <c r="M8" s="21">
        <v>1</v>
      </c>
      <c r="R8" s="19">
        <v>1</v>
      </c>
      <c r="T8" s="31" t="s">
        <v>38</v>
      </c>
      <c r="U8" s="40" t="s">
        <v>124</v>
      </c>
      <c r="X8" s="19">
        <v>7</v>
      </c>
      <c r="Y8" s="19">
        <v>5</v>
      </c>
    </row>
    <row r="9" spans="1:27" s="22" customFormat="1" x14ac:dyDescent="0.2">
      <c r="H9" s="23"/>
      <c r="I9" s="34" t="s">
        <v>53</v>
      </c>
      <c r="K9" s="23"/>
      <c r="M9" s="23"/>
      <c r="O9" s="23"/>
      <c r="Q9" s="23"/>
      <c r="R9" s="22">
        <v>1</v>
      </c>
      <c r="S9" s="23"/>
      <c r="T9" s="39" t="s">
        <v>38</v>
      </c>
      <c r="U9" s="41" t="s">
        <v>124</v>
      </c>
      <c r="W9" s="23"/>
      <c r="X9" s="22">
        <v>7</v>
      </c>
      <c r="Y9" s="22">
        <v>5</v>
      </c>
      <c r="Z9" s="23"/>
    </row>
    <row r="10" spans="1:27" x14ac:dyDescent="0.2">
      <c r="I10" s="31" t="s">
        <v>54</v>
      </c>
      <c r="M10" s="21">
        <v>1</v>
      </c>
      <c r="R10" s="19">
        <v>2</v>
      </c>
      <c r="T10" s="31" t="s">
        <v>39</v>
      </c>
      <c r="U10" s="40" t="s">
        <v>124</v>
      </c>
      <c r="X10" s="19">
        <v>7</v>
      </c>
      <c r="Y10" s="19">
        <v>5</v>
      </c>
      <c r="Z10" s="21">
        <v>6</v>
      </c>
    </row>
    <row r="11" spans="1:27" x14ac:dyDescent="0.2">
      <c r="I11" s="31" t="s">
        <v>55</v>
      </c>
      <c r="M11" s="21">
        <v>1</v>
      </c>
      <c r="R11" s="19">
        <v>2</v>
      </c>
      <c r="T11" s="31" t="s">
        <v>39</v>
      </c>
      <c r="U11" s="40" t="s">
        <v>124</v>
      </c>
      <c r="X11" s="19">
        <v>7</v>
      </c>
      <c r="Y11" s="19">
        <v>5</v>
      </c>
    </row>
    <row r="12" spans="1:27" s="32" customFormat="1" x14ac:dyDescent="0.2">
      <c r="H12" s="21"/>
      <c r="I12" s="33" t="s">
        <v>56</v>
      </c>
      <c r="K12" s="21"/>
      <c r="M12" s="21">
        <v>1</v>
      </c>
      <c r="O12" s="21"/>
      <c r="Q12" s="21"/>
      <c r="R12" s="32">
        <v>2</v>
      </c>
      <c r="S12" s="21"/>
      <c r="T12" s="32" t="s">
        <v>39</v>
      </c>
      <c r="U12" s="40" t="s">
        <v>124</v>
      </c>
      <c r="W12" s="21"/>
      <c r="X12" s="32">
        <v>7</v>
      </c>
      <c r="Y12" s="32">
        <v>5</v>
      </c>
      <c r="Z12" s="21"/>
    </row>
    <row r="13" spans="1:27" s="22" customFormat="1" x14ac:dyDescent="0.2">
      <c r="H13" s="23"/>
      <c r="I13" s="34" t="s">
        <v>57</v>
      </c>
      <c r="K13" s="23"/>
      <c r="L13" s="34" t="s">
        <v>63</v>
      </c>
      <c r="M13" s="41" t="s">
        <v>103</v>
      </c>
      <c r="O13" s="23"/>
      <c r="Q13" s="23"/>
      <c r="R13" s="22">
        <v>2</v>
      </c>
      <c r="S13" s="23"/>
      <c r="T13" s="22" t="s">
        <v>39</v>
      </c>
      <c r="U13" s="41" t="s">
        <v>124</v>
      </c>
      <c r="W13" s="23"/>
      <c r="X13" s="22">
        <v>7</v>
      </c>
      <c r="Y13" s="22">
        <v>5</v>
      </c>
      <c r="Z13" s="23"/>
    </row>
    <row r="14" spans="1:27" x14ac:dyDescent="0.2">
      <c r="I14" s="31" t="s">
        <v>58</v>
      </c>
      <c r="L14" s="31" t="s">
        <v>64</v>
      </c>
      <c r="M14" s="40" t="s">
        <v>73</v>
      </c>
      <c r="R14" s="19">
        <v>3</v>
      </c>
      <c r="T14" s="31" t="s">
        <v>40</v>
      </c>
      <c r="U14" s="40" t="s">
        <v>124</v>
      </c>
      <c r="X14" s="19">
        <v>7</v>
      </c>
      <c r="Y14" s="19">
        <v>5</v>
      </c>
      <c r="Z14" s="21">
        <v>6</v>
      </c>
    </row>
    <row r="15" spans="1:27" s="22" customFormat="1" x14ac:dyDescent="0.2">
      <c r="H15" s="23"/>
      <c r="I15" s="34" t="s">
        <v>59</v>
      </c>
      <c r="K15" s="23"/>
      <c r="L15" s="34" t="s">
        <v>65</v>
      </c>
      <c r="M15" s="41" t="s">
        <v>76</v>
      </c>
      <c r="O15" s="23"/>
      <c r="Q15" s="23"/>
      <c r="R15" s="22">
        <v>3</v>
      </c>
      <c r="S15" s="23"/>
      <c r="T15" s="34" t="s">
        <v>40</v>
      </c>
      <c r="U15" s="41" t="s">
        <v>124</v>
      </c>
      <c r="W15" s="23"/>
      <c r="X15" s="24">
        <v>7</v>
      </c>
      <c r="Y15" s="22">
        <v>5</v>
      </c>
      <c r="Z15" s="23"/>
    </row>
    <row r="16" spans="1:27" s="35" customFormat="1" x14ac:dyDescent="0.2">
      <c r="H16" s="36"/>
      <c r="I16" s="37" t="s">
        <v>60</v>
      </c>
      <c r="K16" s="36"/>
      <c r="M16" s="36"/>
      <c r="O16" s="36"/>
      <c r="Q16" s="36"/>
      <c r="R16" s="35">
        <v>4</v>
      </c>
      <c r="S16" s="36"/>
      <c r="T16" s="37" t="s">
        <v>43</v>
      </c>
      <c r="U16" s="41" t="s">
        <v>124</v>
      </c>
      <c r="W16" s="36"/>
      <c r="X16" s="38">
        <v>7</v>
      </c>
      <c r="Y16" s="35">
        <v>5</v>
      </c>
      <c r="Z16" s="36">
        <v>6</v>
      </c>
    </row>
    <row r="17" spans="24:26" x14ac:dyDescent="0.2">
      <c r="X17" s="19">
        <v>7</v>
      </c>
      <c r="Y17" s="19">
        <v>5</v>
      </c>
      <c r="Z17" s="21">
        <v>6</v>
      </c>
    </row>
  </sheetData>
  <conditionalFormatting sqref="R1:U1">
    <cfRule type="cellIs" dxfId="0" priority="1" stopIfTrue="1" operator="equal">
      <formula>1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0CB1-374A-AE4F-925D-833276C4ACBD}">
  <dimension ref="A1:H37"/>
  <sheetViews>
    <sheetView workbookViewId="0">
      <selection activeCell="B24" sqref="B24"/>
    </sheetView>
    <sheetView tabSelected="1" workbookViewId="1">
      <selection activeCell="E34" sqref="E34"/>
    </sheetView>
  </sheetViews>
  <sheetFormatPr baseColWidth="10" defaultRowHeight="16" x14ac:dyDescent="0.2"/>
  <cols>
    <col min="1" max="1" width="25.83203125" customWidth="1"/>
    <col min="2" max="2" width="22.6640625" customWidth="1"/>
    <col min="3" max="3" width="12" style="28" customWidth="1"/>
    <col min="4" max="4" width="9.5" customWidth="1"/>
    <col min="5" max="5" width="43.33203125" customWidth="1"/>
    <col min="6" max="6" width="38.83203125" style="28" customWidth="1"/>
    <col min="7" max="7" width="20.83203125" customWidth="1"/>
    <col min="8" max="8" width="18.6640625" customWidth="1"/>
  </cols>
  <sheetData>
    <row r="1" spans="1:8" s="46" customFormat="1" ht="48" customHeight="1" x14ac:dyDescent="0.2">
      <c r="A1" s="42" t="s">
        <v>66</v>
      </c>
      <c r="B1" s="42" t="s">
        <v>67</v>
      </c>
      <c r="C1" s="43" t="s">
        <v>68</v>
      </c>
      <c r="D1" s="44" t="s">
        <v>69</v>
      </c>
      <c r="E1" s="44" t="s">
        <v>70</v>
      </c>
      <c r="F1" s="45" t="s">
        <v>71</v>
      </c>
      <c r="G1" s="46" t="s">
        <v>64</v>
      </c>
      <c r="H1" s="47"/>
    </row>
    <row r="2" spans="1:8" x14ac:dyDescent="0.2">
      <c r="A2" t="s">
        <v>61</v>
      </c>
      <c r="B2" t="s">
        <v>2</v>
      </c>
      <c r="C2" s="28" t="s">
        <v>122</v>
      </c>
      <c r="D2">
        <v>1</v>
      </c>
      <c r="E2" s="48">
        <v>0.75</v>
      </c>
      <c r="F2" s="26" t="s">
        <v>91</v>
      </c>
    </row>
    <row r="3" spans="1:8" x14ac:dyDescent="0.2">
      <c r="D3">
        <v>2</v>
      </c>
      <c r="E3" s="49">
        <v>1.05</v>
      </c>
      <c r="F3" s="28" t="s">
        <v>92</v>
      </c>
    </row>
    <row r="4" spans="1:8" x14ac:dyDescent="0.2">
      <c r="D4">
        <v>3</v>
      </c>
      <c r="E4" s="49">
        <v>1.2</v>
      </c>
      <c r="F4" s="28" t="s">
        <v>98</v>
      </c>
    </row>
    <row r="5" spans="1:8" x14ac:dyDescent="0.2">
      <c r="D5">
        <v>4</v>
      </c>
      <c r="E5" s="49">
        <v>1.35</v>
      </c>
      <c r="F5" s="28" t="s">
        <v>93</v>
      </c>
    </row>
    <row r="6" spans="1:8" x14ac:dyDescent="0.2">
      <c r="D6">
        <v>5</v>
      </c>
      <c r="E6" s="49">
        <v>1.5</v>
      </c>
      <c r="F6" s="28" t="s">
        <v>97</v>
      </c>
    </row>
    <row r="7" spans="1:8" s="49" customFormat="1" x14ac:dyDescent="0.2">
      <c r="C7" s="28"/>
      <c r="D7" s="49">
        <v>6</v>
      </c>
      <c r="E7" s="49">
        <v>1.65</v>
      </c>
      <c r="F7" s="28" t="s">
        <v>94</v>
      </c>
    </row>
    <row r="8" spans="1:8" x14ac:dyDescent="0.2">
      <c r="D8" s="50">
        <v>7</v>
      </c>
      <c r="E8" s="50">
        <v>1.8</v>
      </c>
      <c r="F8" s="52" t="s">
        <v>95</v>
      </c>
    </row>
    <row r="9" spans="1:8" s="46" customFormat="1" x14ac:dyDescent="0.2">
      <c r="C9" s="30"/>
      <c r="D9" s="46">
        <v>8</v>
      </c>
      <c r="E9" s="53">
        <v>1.95</v>
      </c>
      <c r="F9" s="54" t="s">
        <v>96</v>
      </c>
    </row>
    <row r="10" spans="1:8" x14ac:dyDescent="0.2">
      <c r="A10" t="s">
        <v>62</v>
      </c>
      <c r="B10" t="s">
        <v>123</v>
      </c>
      <c r="C10" s="28" t="s">
        <v>122</v>
      </c>
      <c r="D10" s="50">
        <v>1</v>
      </c>
      <c r="E10" s="50">
        <v>1</v>
      </c>
      <c r="F10" s="51" t="s">
        <v>99</v>
      </c>
    </row>
    <row r="11" spans="1:8" x14ac:dyDescent="0.2">
      <c r="D11" s="50">
        <v>2</v>
      </c>
      <c r="E11" s="50">
        <v>1.3</v>
      </c>
      <c r="F11" s="52" t="s">
        <v>100</v>
      </c>
    </row>
    <row r="12" spans="1:8" x14ac:dyDescent="0.2">
      <c r="D12" s="50">
        <v>3</v>
      </c>
      <c r="E12" s="50">
        <v>1.5</v>
      </c>
      <c r="F12" s="52" t="s">
        <v>97</v>
      </c>
    </row>
    <row r="13" spans="1:8" x14ac:dyDescent="0.2">
      <c r="D13" s="50">
        <v>4</v>
      </c>
      <c r="E13" s="50">
        <v>2</v>
      </c>
      <c r="F13" s="52" t="s">
        <v>101</v>
      </c>
    </row>
    <row r="14" spans="1:8" s="46" customFormat="1" x14ac:dyDescent="0.2">
      <c r="C14" s="30"/>
      <c r="D14" s="46">
        <v>5</v>
      </c>
      <c r="E14" s="53">
        <v>2.5</v>
      </c>
      <c r="F14" s="54" t="s">
        <v>102</v>
      </c>
    </row>
    <row r="15" spans="1:8" x14ac:dyDescent="0.2">
      <c r="A15" t="s">
        <v>63</v>
      </c>
      <c r="B15" t="s">
        <v>6</v>
      </c>
      <c r="C15" s="28" t="s">
        <v>72</v>
      </c>
      <c r="D15" s="50">
        <v>1</v>
      </c>
      <c r="E15" t="s">
        <v>103</v>
      </c>
      <c r="F15" s="28" t="s">
        <v>103</v>
      </c>
    </row>
    <row r="16" spans="1:8" x14ac:dyDescent="0.2">
      <c r="D16" s="50">
        <v>2</v>
      </c>
      <c r="E16" t="s">
        <v>104</v>
      </c>
      <c r="F16" s="28" t="s">
        <v>104</v>
      </c>
    </row>
    <row r="17" spans="1:7" x14ac:dyDescent="0.2">
      <c r="D17" s="50">
        <v>3</v>
      </c>
      <c r="E17" t="s">
        <v>105</v>
      </c>
      <c r="F17" s="28" t="s">
        <v>105</v>
      </c>
    </row>
    <row r="18" spans="1:7" x14ac:dyDescent="0.2">
      <c r="D18" s="50">
        <v>4</v>
      </c>
      <c r="E18" t="s">
        <v>106</v>
      </c>
      <c r="F18" s="28" t="s">
        <v>106</v>
      </c>
    </row>
    <row r="19" spans="1:7" s="46" customFormat="1" x14ac:dyDescent="0.2">
      <c r="C19" s="30"/>
      <c r="D19" s="46">
        <v>5</v>
      </c>
      <c r="E19" s="46" t="s">
        <v>107</v>
      </c>
      <c r="F19" s="30" t="s">
        <v>107</v>
      </c>
    </row>
    <row r="20" spans="1:7" x14ac:dyDescent="0.2">
      <c r="A20" t="s">
        <v>64</v>
      </c>
      <c r="B20" t="s">
        <v>41</v>
      </c>
      <c r="C20" s="28" t="s">
        <v>72</v>
      </c>
      <c r="D20" s="50">
        <v>1</v>
      </c>
      <c r="E20" s="50" t="s">
        <v>73</v>
      </c>
      <c r="F20" s="28" t="s">
        <v>73</v>
      </c>
    </row>
    <row r="21" spans="1:7" x14ac:dyDescent="0.2">
      <c r="D21" s="50">
        <v>2</v>
      </c>
      <c r="E21" s="50" t="s">
        <v>74</v>
      </c>
      <c r="F21" s="28" t="s">
        <v>74</v>
      </c>
    </row>
    <row r="22" spans="1:7" s="46" customFormat="1" x14ac:dyDescent="0.2">
      <c r="C22" s="30"/>
      <c r="D22" s="53">
        <v>3</v>
      </c>
      <c r="E22" s="53" t="s">
        <v>75</v>
      </c>
      <c r="F22" s="30" t="s">
        <v>75</v>
      </c>
    </row>
    <row r="23" spans="1:7" x14ac:dyDescent="0.2">
      <c r="A23" t="s">
        <v>65</v>
      </c>
      <c r="B23" t="s">
        <v>42</v>
      </c>
      <c r="C23" s="28" t="s">
        <v>72</v>
      </c>
      <c r="D23" s="50">
        <v>1</v>
      </c>
      <c r="E23" s="50" t="s">
        <v>76</v>
      </c>
      <c r="F23" s="52" t="s">
        <v>76</v>
      </c>
      <c r="G23">
        <v>1</v>
      </c>
    </row>
    <row r="24" spans="1:7" x14ac:dyDescent="0.2">
      <c r="D24" s="50">
        <v>2</v>
      </c>
      <c r="E24" s="50" t="s">
        <v>77</v>
      </c>
      <c r="F24" s="52" t="s">
        <v>77</v>
      </c>
      <c r="G24">
        <v>1</v>
      </c>
    </row>
    <row r="25" spans="1:7" x14ac:dyDescent="0.2">
      <c r="D25" s="50">
        <v>3</v>
      </c>
      <c r="E25" s="50" t="s">
        <v>78</v>
      </c>
      <c r="F25" s="52" t="s">
        <v>78</v>
      </c>
      <c r="G25">
        <v>1</v>
      </c>
    </row>
    <row r="26" spans="1:7" x14ac:dyDescent="0.2">
      <c r="D26" s="50">
        <v>4</v>
      </c>
      <c r="E26" s="50" t="s">
        <v>79</v>
      </c>
      <c r="F26" s="52" t="s">
        <v>79</v>
      </c>
      <c r="G26">
        <v>1</v>
      </c>
    </row>
    <row r="27" spans="1:7" x14ac:dyDescent="0.2">
      <c r="D27" s="50">
        <v>5</v>
      </c>
      <c r="E27" s="50" t="s">
        <v>80</v>
      </c>
      <c r="F27" s="52" t="s">
        <v>80</v>
      </c>
      <c r="G27">
        <v>1</v>
      </c>
    </row>
    <row r="28" spans="1:7" x14ac:dyDescent="0.2">
      <c r="D28" s="50">
        <v>6</v>
      </c>
      <c r="E28" s="50" t="s">
        <v>81</v>
      </c>
      <c r="F28" s="52" t="s">
        <v>81</v>
      </c>
      <c r="G28">
        <v>2</v>
      </c>
    </row>
    <row r="29" spans="1:7" x14ac:dyDescent="0.2">
      <c r="D29" s="50">
        <v>7</v>
      </c>
      <c r="E29" s="50" t="s">
        <v>82</v>
      </c>
      <c r="F29" s="52" t="s">
        <v>82</v>
      </c>
      <c r="G29">
        <v>2</v>
      </c>
    </row>
    <row r="30" spans="1:7" x14ac:dyDescent="0.2">
      <c r="D30" s="50">
        <v>8</v>
      </c>
      <c r="E30" s="50" t="s">
        <v>83</v>
      </c>
      <c r="F30" s="52" t="s">
        <v>83</v>
      </c>
      <c r="G30">
        <v>2</v>
      </c>
    </row>
    <row r="31" spans="1:7" x14ac:dyDescent="0.2">
      <c r="D31" s="50">
        <v>9</v>
      </c>
      <c r="E31" s="50" t="s">
        <v>84</v>
      </c>
      <c r="F31" s="52" t="s">
        <v>84</v>
      </c>
      <c r="G31">
        <v>2</v>
      </c>
    </row>
    <row r="32" spans="1:7" x14ac:dyDescent="0.2">
      <c r="D32" s="50">
        <v>10</v>
      </c>
      <c r="E32" s="50" t="s">
        <v>85</v>
      </c>
      <c r="F32" s="52" t="s">
        <v>85</v>
      </c>
      <c r="G32">
        <v>2</v>
      </c>
    </row>
    <row r="33" spans="3:7" x14ac:dyDescent="0.2">
      <c r="D33" s="50">
        <v>11</v>
      </c>
      <c r="E33" s="50" t="s">
        <v>86</v>
      </c>
      <c r="F33" s="52" t="s">
        <v>86</v>
      </c>
      <c r="G33">
        <v>3</v>
      </c>
    </row>
    <row r="34" spans="3:7" x14ac:dyDescent="0.2">
      <c r="D34" s="50">
        <v>12</v>
      </c>
      <c r="E34" s="50" t="s">
        <v>87</v>
      </c>
      <c r="F34" s="52" t="s">
        <v>87</v>
      </c>
      <c r="G34">
        <v>3</v>
      </c>
    </row>
    <row r="35" spans="3:7" x14ac:dyDescent="0.2">
      <c r="D35" s="50">
        <v>13</v>
      </c>
      <c r="E35" s="50" t="s">
        <v>88</v>
      </c>
      <c r="F35" s="52" t="s">
        <v>88</v>
      </c>
      <c r="G35">
        <v>3</v>
      </c>
    </row>
    <row r="36" spans="3:7" x14ac:dyDescent="0.2">
      <c r="D36" s="50">
        <v>14</v>
      </c>
      <c r="E36" s="50" t="s">
        <v>89</v>
      </c>
      <c r="F36" s="52" t="s">
        <v>89</v>
      </c>
      <c r="G36">
        <v>3</v>
      </c>
    </row>
    <row r="37" spans="3:7" s="46" customFormat="1" x14ac:dyDescent="0.2">
      <c r="C37" s="30"/>
      <c r="D37" s="53">
        <v>15</v>
      </c>
      <c r="E37" s="53" t="s">
        <v>90</v>
      </c>
      <c r="F37" s="54" t="s">
        <v>90</v>
      </c>
      <c r="G37" s="46">
        <v>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Fence calculator</vt:lpstr>
      <vt:lpstr>Material</vt:lpstr>
      <vt:lpstr>def_function</vt:lpstr>
      <vt:lpstr>def_index_filter</vt:lpstr>
      <vt:lpstr>MaterialType</vt:lpstr>
      <vt:lpstr>PoctCapPrice</vt:lpstr>
      <vt:lpstr>PostCapPrice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Abel</dc:creator>
  <cp:lastModifiedBy>Andy Abel</cp:lastModifiedBy>
  <dcterms:created xsi:type="dcterms:W3CDTF">2020-10-25T09:15:10Z</dcterms:created>
  <dcterms:modified xsi:type="dcterms:W3CDTF">2020-10-30T09:34:44Z</dcterms:modified>
</cp:coreProperties>
</file>